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richard.sjursen\Dropbox\OHK\2019\Klubbmesterskap\"/>
    </mc:Choice>
  </mc:AlternateContent>
  <xr:revisionPtr revIDLastSave="0" documentId="13_ncr:1_{608951E1-8ED9-4453-8D41-FEEB806CB85D}" xr6:coauthVersionLast="43" xr6:coauthVersionMax="43" xr10:uidLastSave="{00000000-0000-0000-0000-000000000000}"/>
  <bookViews>
    <workbookView xWindow="9635" yWindow="2004" windowWidth="42754" windowHeight="23292" xr2:uid="{00000000-000D-0000-FFFF-FFFF00000000}"/>
  </bookViews>
  <sheets>
    <sheet name="Sammenlagt, individuelt" sheetId="3" r:id="rId1"/>
    <sheet name="Sammenlagt, tomannslag" sheetId="4" r:id="rId2"/>
    <sheet name="VF 1 IND" sheetId="37" r:id="rId3"/>
    <sheet name="PF 1 IND" sheetId="75" r:id="rId4"/>
    <sheet name="PF 2 IND" sheetId="76" r:id="rId5"/>
    <sheet name="PF 3 IND" sheetId="77" r:id="rId6"/>
    <sheet name="PF 4 IND" sheetId="78" r:id="rId7"/>
    <sheet name="PF Mal" sheetId="45" r:id="rId8"/>
    <sheet name="PF Lag" sheetId="4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77" l="1"/>
  <c r="E18" i="77"/>
  <c r="E17" i="77"/>
  <c r="E16" i="77"/>
  <c r="E15" i="77"/>
  <c r="E14" i="77"/>
  <c r="E13" i="77"/>
  <c r="E12" i="77"/>
  <c r="E11" i="77"/>
  <c r="E10" i="77"/>
  <c r="E9" i="77"/>
  <c r="E8" i="77"/>
  <c r="E7" i="77"/>
  <c r="F2" i="77" s="1"/>
  <c r="F1" i="77" l="1"/>
  <c r="E19" i="76"/>
  <c r="E20" i="76"/>
  <c r="E9" i="76"/>
  <c r="E11" i="76"/>
  <c r="E12" i="76"/>
  <c r="E7" i="76"/>
  <c r="E8" i="76"/>
  <c r="E13" i="76"/>
  <c r="E18" i="76"/>
  <c r="E14" i="76"/>
  <c r="E15" i="76"/>
  <c r="E17" i="76"/>
  <c r="E16" i="76"/>
  <c r="E21" i="76"/>
  <c r="E10" i="76"/>
  <c r="F2" i="76" l="1"/>
  <c r="F1" i="76"/>
  <c r="D2" i="75"/>
  <c r="D1" i="75"/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P30" i="3" l="1"/>
  <c r="P28" i="3"/>
  <c r="P16" i="3"/>
  <c r="W7" i="4"/>
  <c r="W12" i="4"/>
  <c r="W9" i="4"/>
  <c r="W5" i="4"/>
  <c r="W10" i="4"/>
  <c r="W8" i="4"/>
  <c r="W11" i="4"/>
  <c r="W6" i="4"/>
  <c r="W13" i="4"/>
  <c r="X5" i="4"/>
  <c r="X6" i="4"/>
  <c r="X7" i="4"/>
  <c r="X8" i="4"/>
  <c r="X9" i="4"/>
  <c r="X10" i="4"/>
  <c r="X11" i="4"/>
  <c r="X12" i="4"/>
  <c r="X13" i="4"/>
  <c r="X4" i="4"/>
  <c r="W4" i="4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E19" i="45"/>
  <c r="F18" i="45"/>
  <c r="E18" i="45"/>
  <c r="F17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E9" i="45"/>
  <c r="F8" i="45"/>
  <c r="E8" i="45"/>
  <c r="F7" i="45"/>
  <c r="E7" i="45"/>
  <c r="P56" i="3"/>
  <c r="P9" i="3"/>
  <c r="P11" i="3"/>
  <c r="P32" i="3"/>
  <c r="P33" i="3"/>
  <c r="P18" i="3"/>
  <c r="P5" i="3"/>
  <c r="P10" i="3"/>
  <c r="P8" i="3"/>
  <c r="P20" i="3"/>
  <c r="P13" i="3"/>
  <c r="P14" i="3"/>
  <c r="P26" i="3"/>
  <c r="P35" i="3"/>
  <c r="P42" i="3"/>
  <c r="P31" i="3"/>
  <c r="P34" i="3"/>
  <c r="P25" i="3"/>
  <c r="P37" i="3"/>
  <c r="P24" i="3"/>
  <c r="P43" i="3"/>
  <c r="P27" i="3"/>
  <c r="P39" i="3"/>
  <c r="P4" i="3"/>
  <c r="P6" i="3"/>
  <c r="P19" i="3"/>
  <c r="P36" i="3"/>
  <c r="P38" i="3"/>
  <c r="P12" i="3"/>
  <c r="P29" i="3"/>
  <c r="P15" i="3"/>
  <c r="P23" i="3"/>
  <c r="P22" i="3"/>
  <c r="P21" i="3"/>
  <c r="P17" i="3"/>
  <c r="P41" i="3"/>
  <c r="P7" i="3"/>
  <c r="P44" i="3"/>
  <c r="P40" i="3"/>
  <c r="P45" i="3"/>
  <c r="P46" i="3"/>
  <c r="P47" i="3"/>
  <c r="P48" i="3"/>
  <c r="P49" i="3"/>
  <c r="P50" i="3"/>
  <c r="P51" i="3"/>
  <c r="P52" i="3"/>
  <c r="P53" i="3"/>
  <c r="P54" i="3"/>
  <c r="P55" i="3"/>
  <c r="Q4" i="3"/>
  <c r="W14" i="4"/>
  <c r="X14" i="4"/>
</calcChain>
</file>

<file path=xl/sharedStrings.xml><?xml version="1.0" encoding="utf-8"?>
<sst xmlns="http://schemas.openxmlformats.org/spreadsheetml/2006/main" count="238" uniqueCount="113">
  <si>
    <t>Dato:</t>
  </si>
  <si>
    <t>Totalt ant kg:</t>
  </si>
  <si>
    <t>Sted:</t>
  </si>
  <si>
    <t>Mest kg:</t>
  </si>
  <si>
    <t>Plass</t>
  </si>
  <si>
    <t>Fisker</t>
  </si>
  <si>
    <t>Knut Elgrud</t>
  </si>
  <si>
    <t>Joaquim Barros</t>
  </si>
  <si>
    <t>Poengfiske</t>
  </si>
  <si>
    <t>Vektfiske</t>
  </si>
  <si>
    <t>Sum</t>
  </si>
  <si>
    <t>Fiskepoeng</t>
  </si>
  <si>
    <t>Antall fisk</t>
  </si>
  <si>
    <t>Antall arter</t>
  </si>
  <si>
    <t>Kg.</t>
  </si>
  <si>
    <t>1 art = 10 poeng, 1 poeng pr. fisk pr. gruppe inntil maksimalt 10, 1 kg = 4 poeng</t>
  </si>
  <si>
    <t>Torsk</t>
  </si>
  <si>
    <t>Sei</t>
  </si>
  <si>
    <t>Hvitting</t>
  </si>
  <si>
    <t>Sypike</t>
  </si>
  <si>
    <t>Knurr</t>
  </si>
  <si>
    <t>Sild</t>
  </si>
  <si>
    <t>Båt</t>
  </si>
  <si>
    <t>Lyr</t>
  </si>
  <si>
    <t>Hyse</t>
  </si>
  <si>
    <t>Flyndre</t>
  </si>
  <si>
    <t>Øyepål</t>
  </si>
  <si>
    <t>Lange</t>
  </si>
  <si>
    <t>Makrell</t>
  </si>
  <si>
    <t>Gylter</t>
  </si>
  <si>
    <t>Turpoeng</t>
  </si>
  <si>
    <t>Generelt minstemål 32 cm., torsk og sei 40 cm, kveite 80 cm., pigghå (og slimål) teller ikke, andre bruskfisk slippes ut og belønnes med 1 kg i tillegg til art og antall.</t>
  </si>
  <si>
    <t>(Kolmule)</t>
  </si>
  <si>
    <t>(Svartkutling)</t>
  </si>
  <si>
    <t>Ant. turer</t>
  </si>
  <si>
    <t>Fiskere</t>
  </si>
  <si>
    <t>Generelt minstemål 32 cm., torsk og sei 40 cm, kveite 80 cm., pigghå (og slimål)</t>
  </si>
  <si>
    <t>teller ikke, andre bruskfisk slippes ut og belønnes med 1 kg i tillegg til art og antall.</t>
  </si>
  <si>
    <t>Stor fisk</t>
  </si>
  <si>
    <t>Jan Ragnar Halstvedt</t>
  </si>
  <si>
    <t>Vigdis Elmholdt</t>
  </si>
  <si>
    <t>Vladimiras Kriksciunas</t>
  </si>
  <si>
    <t>Lars Hellum</t>
  </si>
  <si>
    <t>Odd Langeid</t>
  </si>
  <si>
    <t>Lars Ottesen</t>
  </si>
  <si>
    <t>Jan Petter Ekeberg</t>
  </si>
  <si>
    <t>Inge Nilsen</t>
  </si>
  <si>
    <t>Poeng</t>
  </si>
  <si>
    <t>Tor Arne Rygg</t>
  </si>
  <si>
    <t>Totalt poeng:</t>
  </si>
  <si>
    <t>Mest poeng:</t>
  </si>
  <si>
    <t>PF 1</t>
  </si>
  <si>
    <t>PF 2</t>
  </si>
  <si>
    <t>PF 3</t>
  </si>
  <si>
    <t>PF 4</t>
  </si>
  <si>
    <t>PF 5</t>
  </si>
  <si>
    <t>PF 6</t>
  </si>
  <si>
    <t>VF 1</t>
  </si>
  <si>
    <t>VF 2</t>
  </si>
  <si>
    <t>VF 3</t>
  </si>
  <si>
    <t>VF 4</t>
  </si>
  <si>
    <t>VF 5</t>
  </si>
  <si>
    <t>VF 6</t>
  </si>
  <si>
    <t>PF 7</t>
  </si>
  <si>
    <t>PF 8</t>
  </si>
  <si>
    <t>VF 7</t>
  </si>
  <si>
    <t>VF 8</t>
  </si>
  <si>
    <t>Trond Borgen</t>
  </si>
  <si>
    <t>VF 9</t>
  </si>
  <si>
    <t>VF 10</t>
  </si>
  <si>
    <t>Vekt</t>
  </si>
  <si>
    <t>Lars Andrè Tolun</t>
  </si>
  <si>
    <t>Thor Magne Falch</t>
  </si>
  <si>
    <t>Klubbmesterskapet 2018, tomannslag</t>
  </si>
  <si>
    <t>Drøbak</t>
  </si>
  <si>
    <t>PF 1 - 2019</t>
  </si>
  <si>
    <t>Kjell Oddekalv</t>
  </si>
  <si>
    <t>Karstein Møkkelgjerd</t>
  </si>
  <si>
    <t>PF1 - Drøbak 13.01.19</t>
  </si>
  <si>
    <t>Engelsviken</t>
  </si>
  <si>
    <t>PF 2 - 2019</t>
  </si>
  <si>
    <t>Karl Nilsen</t>
  </si>
  <si>
    <t>Kjell A. Oddekalv</t>
  </si>
  <si>
    <t>Richard Sjursen</t>
  </si>
  <si>
    <t>Bjørn Bakkelid</t>
  </si>
  <si>
    <t>Jan R Halstvedt</t>
  </si>
  <si>
    <t>Johan Winge</t>
  </si>
  <si>
    <t>Joaquim Barris</t>
  </si>
  <si>
    <t>Gapeflyndre 0,185</t>
  </si>
  <si>
    <t>Sandflyndre 0,170</t>
  </si>
  <si>
    <t>Sandflyndre 0,123</t>
  </si>
  <si>
    <t>Arter:</t>
  </si>
  <si>
    <t>Ulke</t>
  </si>
  <si>
    <t>Sandflyndre</t>
  </si>
  <si>
    <t>Kutling</t>
  </si>
  <si>
    <t>Brungylt</t>
  </si>
  <si>
    <t>Rødspette</t>
  </si>
  <si>
    <t>Fløyfisk</t>
  </si>
  <si>
    <t>Gapeflyndre</t>
  </si>
  <si>
    <t>PF2 - Engelsviken 17.02.19</t>
  </si>
  <si>
    <t>PF 3 - 2019</t>
  </si>
  <si>
    <t>Jørgen Gundersen</t>
  </si>
  <si>
    <t>Jan R. Halstvedt</t>
  </si>
  <si>
    <t>PF3 - Engelsviken 07.04.19</t>
  </si>
  <si>
    <t>Aagne Drevik</t>
  </si>
  <si>
    <t>Helsingborg</t>
  </si>
  <si>
    <t>Torunn Handeland</t>
  </si>
  <si>
    <t>Steinar Andersen</t>
  </si>
  <si>
    <t>Sven Halvorsen</t>
  </si>
  <si>
    <t>Frode Kagge</t>
  </si>
  <si>
    <t>VF1 - Helsingborg 27.04.19</t>
  </si>
  <si>
    <t>PF4 - Helsingborg 28.04.19</t>
  </si>
  <si>
    <t>Klubbmesterskapet 2019, individuelt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</si>
</sst>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6" x14ac:knownFonts="1">
    <font>
      <sz val="10"/>
      <name val="Arial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textRotation="180"/>
    </xf>
    <xf numFmtId="0" fontId="1" fillId="0" borderId="3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textRotation="180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4" xfId="0" applyFont="1" applyBorder="1"/>
    <xf numFmtId="0" fontId="2" fillId="2" borderId="2" xfId="0" applyFont="1" applyFill="1" applyBorder="1" applyAlignment="1">
      <alignment horizontal="center" vertical="center" textRotation="180"/>
    </xf>
    <xf numFmtId="0" fontId="1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textRotation="180"/>
    </xf>
    <xf numFmtId="0" fontId="1" fillId="0" borderId="5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2" fontId="1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textRotation="18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2" fontId="1" fillId="0" borderId="1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1" fillId="0" borderId="4" xfId="0" applyFont="1" applyBorder="1" applyAlignment="1">
      <alignment horizontal="center"/>
    </xf>
    <xf numFmtId="1" fontId="5" fillId="0" borderId="0" xfId="2" applyNumberFormat="1" applyFont="1" applyAlignment="1">
      <alignment horizontal="center"/>
    </xf>
    <xf numFmtId="0" fontId="5" fillId="0" borderId="0" xfId="2" applyFont="1"/>
    <xf numFmtId="164" fontId="5" fillId="0" borderId="0" xfId="2" applyNumberFormat="1" applyFont="1" applyAlignment="1">
      <alignment horizontal="center"/>
    </xf>
    <xf numFmtId="1" fontId="4" fillId="0" borderId="0" xfId="2" applyNumberFormat="1" applyAlignment="1">
      <alignment horizontal="center"/>
    </xf>
    <xf numFmtId="0" fontId="4" fillId="0" borderId="0" xfId="2"/>
    <xf numFmtId="164" fontId="4" fillId="0" borderId="0" xfId="2" applyNumberFormat="1"/>
    <xf numFmtId="0" fontId="4" fillId="0" borderId="0" xfId="2" applyAlignment="1">
      <alignment horizontal="center"/>
    </xf>
    <xf numFmtId="2" fontId="1" fillId="0" borderId="2" xfId="0" applyNumberFormat="1" applyFont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</cellXfs>
  <cellStyles count="3">
    <cellStyle name="Normal" xfId="0" builtinId="0"/>
    <cellStyle name="Normal 3" xfId="1" xr:uid="{00000000-0005-0000-0000-000001000000}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tabSelected="1" zoomScale="110" zoomScaleNormal="110" workbookViewId="0">
      <selection activeCell="L10" sqref="L10"/>
    </sheetView>
  </sheetViews>
  <sheetFormatPr baseColWidth="10" defaultRowHeight="16.350000000000001" x14ac:dyDescent="0.3"/>
  <cols>
    <col min="1" max="1" width="3" style="1" customWidth="1"/>
    <col min="2" max="2" width="21" style="1" bestFit="1" customWidth="1"/>
    <col min="3" max="17" width="4" style="1" bestFit="1" customWidth="1"/>
    <col min="18" max="16384" width="11.42578125" style="1"/>
  </cols>
  <sheetData>
    <row r="1" spans="1:22" x14ac:dyDescent="0.3">
      <c r="A1" s="59" t="s">
        <v>112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22" x14ac:dyDescent="0.3">
      <c r="A2" s="18"/>
      <c r="B2" s="22"/>
      <c r="C2" s="62" t="s">
        <v>8</v>
      </c>
      <c r="D2" s="63"/>
      <c r="E2" s="63"/>
      <c r="F2" s="63"/>
      <c r="G2" s="63"/>
      <c r="H2" s="63"/>
      <c r="I2" s="63"/>
      <c r="J2" s="64" t="s">
        <v>9</v>
      </c>
      <c r="K2" s="65"/>
      <c r="L2" s="65"/>
      <c r="M2" s="65"/>
      <c r="N2" s="65"/>
      <c r="O2" s="65"/>
      <c r="P2" s="20"/>
      <c r="Q2" s="34"/>
    </row>
    <row r="3" spans="1:22" ht="128.44999999999999" x14ac:dyDescent="0.3">
      <c r="A3" s="2"/>
      <c r="B3" s="7"/>
      <c r="C3" s="19" t="s">
        <v>78</v>
      </c>
      <c r="D3" s="19" t="s">
        <v>99</v>
      </c>
      <c r="E3" s="19" t="s">
        <v>103</v>
      </c>
      <c r="F3" s="19" t="s">
        <v>111</v>
      </c>
      <c r="G3" s="19"/>
      <c r="H3" s="19"/>
      <c r="I3" s="19"/>
      <c r="J3" s="21" t="s">
        <v>110</v>
      </c>
      <c r="K3" s="21"/>
      <c r="L3" s="21"/>
      <c r="M3" s="21"/>
      <c r="N3" s="21"/>
      <c r="O3" s="21"/>
      <c r="P3" s="8" t="s">
        <v>10</v>
      </c>
      <c r="Q3" s="32" t="s">
        <v>34</v>
      </c>
    </row>
    <row r="4" spans="1:22" x14ac:dyDescent="0.3">
      <c r="A4" s="9">
        <v>1</v>
      </c>
      <c r="B4" s="2" t="s">
        <v>42</v>
      </c>
      <c r="C4" s="5">
        <v>50</v>
      </c>
      <c r="D4" s="5">
        <v>47</v>
      </c>
      <c r="E4" s="5">
        <v>50</v>
      </c>
      <c r="F4" s="5">
        <v>49</v>
      </c>
      <c r="G4" s="5"/>
      <c r="H4" s="5"/>
      <c r="I4" s="5"/>
      <c r="J4" s="6">
        <v>50</v>
      </c>
      <c r="K4" s="6"/>
      <c r="L4" s="6"/>
      <c r="M4" s="6"/>
      <c r="N4" s="6"/>
      <c r="O4" s="6"/>
      <c r="P4" s="3">
        <f>SUM(C4:O4)</f>
        <v>246</v>
      </c>
      <c r="Q4" s="31">
        <f t="shared" ref="Q4:Q35" si="0">COUNT(C4:O4)</f>
        <v>5</v>
      </c>
      <c r="S4" s="40"/>
      <c r="T4" s="41"/>
      <c r="U4" s="41"/>
      <c r="V4" s="42"/>
    </row>
    <row r="5" spans="1:22" x14ac:dyDescent="0.3">
      <c r="A5" s="9">
        <v>2</v>
      </c>
      <c r="B5" s="2" t="s">
        <v>40</v>
      </c>
      <c r="C5" s="5">
        <v>49</v>
      </c>
      <c r="D5" s="5">
        <v>39</v>
      </c>
      <c r="E5" s="5">
        <v>50</v>
      </c>
      <c r="F5" s="5">
        <v>41</v>
      </c>
      <c r="G5" s="5"/>
      <c r="H5" s="5"/>
      <c r="I5" s="5"/>
      <c r="J5" s="6">
        <v>43</v>
      </c>
      <c r="K5" s="6"/>
      <c r="L5" s="6"/>
      <c r="M5" s="6"/>
      <c r="N5" s="6"/>
      <c r="O5" s="6"/>
      <c r="P5" s="3">
        <f>SUM(C5:O5)</f>
        <v>222</v>
      </c>
      <c r="Q5" s="31">
        <f t="shared" si="0"/>
        <v>5</v>
      </c>
      <c r="S5" s="43"/>
      <c r="T5" s="44"/>
      <c r="U5" s="44"/>
      <c r="V5" s="45"/>
    </row>
    <row r="6" spans="1:22" x14ac:dyDescent="0.3">
      <c r="A6" s="9">
        <v>3</v>
      </c>
      <c r="B6" s="2" t="s">
        <v>48</v>
      </c>
      <c r="C6" s="5">
        <v>46</v>
      </c>
      <c r="D6" s="5">
        <v>48</v>
      </c>
      <c r="E6" s="5"/>
      <c r="F6" s="5">
        <v>46</v>
      </c>
      <c r="G6" s="5"/>
      <c r="H6" s="5"/>
      <c r="I6" s="5"/>
      <c r="J6" s="6">
        <v>48</v>
      </c>
      <c r="K6" s="6"/>
      <c r="L6" s="6"/>
      <c r="M6" s="6"/>
      <c r="N6" s="6"/>
      <c r="O6" s="6"/>
      <c r="P6" s="3">
        <f>SUM(C6:O6)</f>
        <v>188</v>
      </c>
      <c r="Q6" s="31">
        <f t="shared" si="0"/>
        <v>4</v>
      </c>
      <c r="S6" s="43"/>
      <c r="T6" s="44"/>
      <c r="U6" s="44"/>
      <c r="V6" s="45"/>
    </row>
    <row r="7" spans="1:22" x14ac:dyDescent="0.3">
      <c r="A7" s="9">
        <v>4</v>
      </c>
      <c r="B7" s="2" t="s">
        <v>83</v>
      </c>
      <c r="C7" s="5"/>
      <c r="D7" s="5">
        <v>50</v>
      </c>
      <c r="E7" s="5">
        <v>45</v>
      </c>
      <c r="F7" s="5">
        <v>44</v>
      </c>
      <c r="G7" s="5"/>
      <c r="H7" s="5"/>
      <c r="I7" s="5"/>
      <c r="J7" s="6">
        <v>44</v>
      </c>
      <c r="K7" s="6"/>
      <c r="L7" s="6"/>
      <c r="M7" s="6"/>
      <c r="N7" s="6"/>
      <c r="O7" s="6"/>
      <c r="P7" s="3">
        <f>SUM(C7:O7)</f>
        <v>183</v>
      </c>
      <c r="Q7" s="31">
        <f t="shared" si="0"/>
        <v>4</v>
      </c>
      <c r="S7" s="43"/>
      <c r="T7" s="44"/>
      <c r="U7" s="44"/>
      <c r="V7" s="45"/>
    </row>
    <row r="8" spans="1:22" x14ac:dyDescent="0.3">
      <c r="A8" s="9">
        <v>5</v>
      </c>
      <c r="B8" s="2" t="s">
        <v>45</v>
      </c>
      <c r="C8" s="5">
        <v>41</v>
      </c>
      <c r="D8" s="5"/>
      <c r="E8" s="5"/>
      <c r="F8" s="5">
        <v>49</v>
      </c>
      <c r="G8" s="5"/>
      <c r="H8" s="5"/>
      <c r="I8" s="5"/>
      <c r="J8" s="6">
        <v>46</v>
      </c>
      <c r="K8" s="6"/>
      <c r="L8" s="6"/>
      <c r="M8" s="6"/>
      <c r="N8" s="6"/>
      <c r="O8" s="6"/>
      <c r="P8" s="3">
        <f>SUM(C8:O8)</f>
        <v>136</v>
      </c>
      <c r="Q8" s="31">
        <f t="shared" si="0"/>
        <v>3</v>
      </c>
      <c r="S8" s="43"/>
      <c r="T8" s="44"/>
      <c r="U8" s="44"/>
      <c r="V8" s="45"/>
    </row>
    <row r="9" spans="1:22" x14ac:dyDescent="0.3">
      <c r="A9" s="9">
        <v>6</v>
      </c>
      <c r="B9" s="35" t="s">
        <v>71</v>
      </c>
      <c r="C9" s="5">
        <v>43</v>
      </c>
      <c r="D9" s="5">
        <v>47</v>
      </c>
      <c r="E9" s="5">
        <v>45</v>
      </c>
      <c r="F9" s="5"/>
      <c r="G9" s="5"/>
      <c r="H9" s="5"/>
      <c r="I9" s="5"/>
      <c r="J9" s="6"/>
      <c r="K9" s="6"/>
      <c r="L9" s="6"/>
      <c r="M9" s="6"/>
      <c r="N9" s="6"/>
      <c r="O9" s="6"/>
      <c r="P9" s="3">
        <f>SUM(C9:O9)</f>
        <v>135</v>
      </c>
      <c r="Q9" s="31">
        <f t="shared" si="0"/>
        <v>3</v>
      </c>
      <c r="S9" s="43"/>
      <c r="T9" s="44"/>
      <c r="U9" s="44"/>
      <c r="V9" s="45"/>
    </row>
    <row r="10" spans="1:22" x14ac:dyDescent="0.3">
      <c r="A10" s="9">
        <v>7</v>
      </c>
      <c r="B10" s="2" t="s">
        <v>39</v>
      </c>
      <c r="C10" s="5">
        <v>46</v>
      </c>
      <c r="D10" s="5">
        <v>47</v>
      </c>
      <c r="E10" s="5">
        <v>39</v>
      </c>
      <c r="F10" s="5"/>
      <c r="G10" s="5"/>
      <c r="H10" s="5"/>
      <c r="I10" s="5"/>
      <c r="J10" s="6"/>
      <c r="K10" s="6"/>
      <c r="L10" s="6"/>
      <c r="M10" s="6"/>
      <c r="N10" s="6"/>
      <c r="O10" s="6"/>
      <c r="P10" s="3">
        <f>SUM(C10:O10)</f>
        <v>132</v>
      </c>
      <c r="Q10" s="31">
        <f t="shared" si="0"/>
        <v>3</v>
      </c>
      <c r="S10" s="43"/>
      <c r="T10" s="44"/>
      <c r="U10" s="44"/>
      <c r="V10" s="45"/>
    </row>
    <row r="11" spans="1:22" x14ac:dyDescent="0.3">
      <c r="A11" s="9">
        <v>8</v>
      </c>
      <c r="B11" s="35" t="s">
        <v>67</v>
      </c>
      <c r="C11" s="5">
        <v>41</v>
      </c>
      <c r="D11" s="5"/>
      <c r="E11" s="5"/>
      <c r="F11" s="5">
        <v>45</v>
      </c>
      <c r="G11" s="5"/>
      <c r="H11" s="5"/>
      <c r="I11" s="5"/>
      <c r="J11" s="6">
        <v>42</v>
      </c>
      <c r="K11" s="6"/>
      <c r="L11" s="6"/>
      <c r="M11" s="6"/>
      <c r="N11" s="6"/>
      <c r="O11" s="6"/>
      <c r="P11" s="3">
        <f>SUM(C11:O11)</f>
        <v>128</v>
      </c>
      <c r="Q11" s="31">
        <f t="shared" si="0"/>
        <v>3</v>
      </c>
      <c r="S11" s="46"/>
      <c r="T11" s="44"/>
      <c r="U11" s="44"/>
      <c r="V11" s="45"/>
    </row>
    <row r="12" spans="1:22" x14ac:dyDescent="0.3">
      <c r="A12" s="9">
        <v>9</v>
      </c>
      <c r="B12" s="2" t="s">
        <v>41</v>
      </c>
      <c r="C12" s="5">
        <v>41</v>
      </c>
      <c r="D12" s="5">
        <v>43</v>
      </c>
      <c r="E12" s="5">
        <v>41</v>
      </c>
      <c r="F12" s="5"/>
      <c r="G12" s="5"/>
      <c r="H12" s="5"/>
      <c r="I12" s="5"/>
      <c r="J12" s="6"/>
      <c r="K12" s="6"/>
      <c r="L12" s="6"/>
      <c r="M12" s="6"/>
      <c r="N12" s="6"/>
      <c r="O12" s="6"/>
      <c r="P12" s="3">
        <f>SUM(C12:O12)</f>
        <v>125</v>
      </c>
      <c r="Q12" s="31">
        <f t="shared" si="0"/>
        <v>3</v>
      </c>
      <c r="S12" s="46"/>
      <c r="T12" s="44"/>
      <c r="U12" s="44"/>
      <c r="V12" s="45"/>
    </row>
    <row r="13" spans="1:22" x14ac:dyDescent="0.3">
      <c r="A13" s="9">
        <v>10</v>
      </c>
      <c r="B13" s="2" t="s">
        <v>84</v>
      </c>
      <c r="C13" s="5"/>
      <c r="D13" s="5">
        <v>49</v>
      </c>
      <c r="E13" s="5">
        <v>50</v>
      </c>
      <c r="F13" s="5"/>
      <c r="G13" s="5"/>
      <c r="H13" s="5"/>
      <c r="I13" s="5"/>
      <c r="J13" s="6"/>
      <c r="K13" s="6"/>
      <c r="L13" s="6"/>
      <c r="M13" s="6"/>
      <c r="N13" s="6"/>
      <c r="O13" s="6"/>
      <c r="P13" s="3">
        <f>SUM(C13:O13)</f>
        <v>99</v>
      </c>
      <c r="Q13" s="31">
        <f t="shared" si="0"/>
        <v>2</v>
      </c>
      <c r="S13" s="46"/>
      <c r="T13" s="44"/>
      <c r="U13" s="44"/>
      <c r="V13" s="45"/>
    </row>
    <row r="14" spans="1:22" x14ac:dyDescent="0.3">
      <c r="A14" s="9">
        <v>11</v>
      </c>
      <c r="B14" s="4" t="s">
        <v>107</v>
      </c>
      <c r="C14" s="5"/>
      <c r="D14" s="5"/>
      <c r="E14" s="5"/>
      <c r="F14" s="5">
        <v>50</v>
      </c>
      <c r="G14" s="5"/>
      <c r="H14" s="5"/>
      <c r="I14" s="5"/>
      <c r="J14" s="6">
        <v>47</v>
      </c>
      <c r="K14" s="6"/>
      <c r="L14" s="6"/>
      <c r="M14" s="6"/>
      <c r="N14" s="6"/>
      <c r="O14" s="6"/>
      <c r="P14" s="3">
        <f>SUM(C14:O14)</f>
        <v>97</v>
      </c>
      <c r="Q14" s="31">
        <f t="shared" si="0"/>
        <v>2</v>
      </c>
      <c r="S14" s="46"/>
      <c r="T14"/>
      <c r="U14"/>
      <c r="V14" s="45"/>
    </row>
    <row r="15" spans="1:22" x14ac:dyDescent="0.3">
      <c r="A15" s="9">
        <v>12</v>
      </c>
      <c r="B15" s="4" t="s">
        <v>106</v>
      </c>
      <c r="C15" s="5"/>
      <c r="D15" s="5"/>
      <c r="E15" s="5"/>
      <c r="F15" s="5">
        <v>47</v>
      </c>
      <c r="G15" s="5"/>
      <c r="H15" s="5"/>
      <c r="I15" s="5"/>
      <c r="J15" s="6">
        <v>49</v>
      </c>
      <c r="K15" s="6"/>
      <c r="L15" s="6"/>
      <c r="M15" s="6"/>
      <c r="N15" s="6"/>
      <c r="O15" s="6"/>
      <c r="P15" s="3">
        <f>SUM(C15:O15)</f>
        <v>96</v>
      </c>
      <c r="Q15" s="31">
        <f t="shared" si="0"/>
        <v>2</v>
      </c>
    </row>
    <row r="16" spans="1:22" x14ac:dyDescent="0.3">
      <c r="A16" s="9">
        <v>13</v>
      </c>
      <c r="B16" s="47" t="s">
        <v>43</v>
      </c>
      <c r="C16" s="5">
        <v>43</v>
      </c>
      <c r="D16" s="5"/>
      <c r="E16" s="5">
        <v>50</v>
      </c>
      <c r="F16" s="5"/>
      <c r="G16" s="5"/>
      <c r="H16" s="5"/>
      <c r="I16" s="5"/>
      <c r="J16" s="6"/>
      <c r="K16" s="6"/>
      <c r="L16" s="6"/>
      <c r="M16" s="6"/>
      <c r="N16" s="6"/>
      <c r="O16" s="6"/>
      <c r="P16" s="3">
        <f>SUM(C16:O16)</f>
        <v>93</v>
      </c>
      <c r="Q16" s="31">
        <f t="shared" si="0"/>
        <v>2</v>
      </c>
    </row>
    <row r="17" spans="1:17" x14ac:dyDescent="0.3">
      <c r="A17" s="9">
        <v>14</v>
      </c>
      <c r="B17" s="4" t="s">
        <v>86</v>
      </c>
      <c r="C17" s="5"/>
      <c r="D17" s="5">
        <v>42</v>
      </c>
      <c r="E17" s="5">
        <v>50</v>
      </c>
      <c r="F17" s="5"/>
      <c r="G17" s="5"/>
      <c r="H17" s="5"/>
      <c r="I17" s="5"/>
      <c r="J17" s="6"/>
      <c r="K17" s="6"/>
      <c r="L17" s="6"/>
      <c r="M17" s="6"/>
      <c r="N17" s="6"/>
      <c r="O17" s="6"/>
      <c r="P17" s="3">
        <f>SUM(C17:O17)</f>
        <v>92</v>
      </c>
      <c r="Q17" s="31">
        <f t="shared" si="0"/>
        <v>2</v>
      </c>
    </row>
    <row r="18" spans="1:17" x14ac:dyDescent="0.3">
      <c r="A18" s="9">
        <v>15</v>
      </c>
      <c r="B18" s="47" t="s">
        <v>6</v>
      </c>
      <c r="C18" s="5">
        <v>49</v>
      </c>
      <c r="D18" s="5">
        <v>41</v>
      </c>
      <c r="E18" s="5"/>
      <c r="F18" s="5"/>
      <c r="G18" s="5"/>
      <c r="H18" s="5"/>
      <c r="I18" s="5"/>
      <c r="J18" s="6"/>
      <c r="K18" s="6"/>
      <c r="L18" s="6"/>
      <c r="M18" s="6"/>
      <c r="N18" s="6"/>
      <c r="O18" s="6"/>
      <c r="P18" s="3">
        <f>SUM(C18:O18)</f>
        <v>90</v>
      </c>
      <c r="Q18" s="31">
        <f t="shared" si="0"/>
        <v>2</v>
      </c>
    </row>
    <row r="19" spans="1:17" x14ac:dyDescent="0.3">
      <c r="A19" s="9">
        <v>16</v>
      </c>
      <c r="B19" s="4" t="s">
        <v>108</v>
      </c>
      <c r="C19" s="5"/>
      <c r="D19" s="5"/>
      <c r="E19" s="5"/>
      <c r="F19" s="5">
        <v>42</v>
      </c>
      <c r="G19" s="5"/>
      <c r="H19" s="5"/>
      <c r="I19" s="5"/>
      <c r="J19" s="6">
        <v>46</v>
      </c>
      <c r="K19" s="6"/>
      <c r="L19" s="6"/>
      <c r="M19" s="6"/>
      <c r="N19" s="6"/>
      <c r="O19" s="6"/>
      <c r="P19" s="3">
        <f>SUM(C19:O19)</f>
        <v>88</v>
      </c>
      <c r="Q19" s="31">
        <f t="shared" si="0"/>
        <v>2</v>
      </c>
    </row>
    <row r="20" spans="1:17" x14ac:dyDescent="0.3">
      <c r="A20" s="9">
        <v>17</v>
      </c>
      <c r="B20" s="4" t="s">
        <v>76</v>
      </c>
      <c r="C20" s="5">
        <v>49</v>
      </c>
      <c r="D20" s="5">
        <v>38</v>
      </c>
      <c r="E20" s="5"/>
      <c r="F20" s="5"/>
      <c r="G20" s="5"/>
      <c r="H20" s="5"/>
      <c r="I20" s="5"/>
      <c r="J20" s="6"/>
      <c r="K20" s="6"/>
      <c r="L20" s="6"/>
      <c r="M20" s="6"/>
      <c r="N20" s="6"/>
      <c r="O20" s="6"/>
      <c r="P20" s="3">
        <f>SUM(C20:O20)</f>
        <v>87</v>
      </c>
      <c r="Q20" s="31">
        <f t="shared" si="0"/>
        <v>2</v>
      </c>
    </row>
    <row r="21" spans="1:17" x14ac:dyDescent="0.3">
      <c r="A21" s="9">
        <v>18</v>
      </c>
      <c r="B21" s="4" t="s">
        <v>7</v>
      </c>
      <c r="C21" s="5"/>
      <c r="D21" s="5">
        <v>40</v>
      </c>
      <c r="E21" s="5">
        <v>45</v>
      </c>
      <c r="F21" s="5"/>
      <c r="G21" s="5"/>
      <c r="H21" s="5"/>
      <c r="I21" s="5"/>
      <c r="J21" s="6"/>
      <c r="K21" s="6"/>
      <c r="L21" s="6"/>
      <c r="M21" s="6"/>
      <c r="N21" s="6"/>
      <c r="O21" s="6"/>
      <c r="P21" s="3">
        <f>SUM(C21:O21)</f>
        <v>85</v>
      </c>
      <c r="Q21" s="31">
        <f t="shared" si="0"/>
        <v>2</v>
      </c>
    </row>
    <row r="22" spans="1:17" x14ac:dyDescent="0.3">
      <c r="A22" s="9">
        <v>19</v>
      </c>
      <c r="B22" s="4" t="s">
        <v>109</v>
      </c>
      <c r="C22" s="5"/>
      <c r="D22" s="5"/>
      <c r="E22" s="5"/>
      <c r="F22" s="5">
        <v>44</v>
      </c>
      <c r="G22" s="5"/>
      <c r="H22" s="5"/>
      <c r="I22" s="5"/>
      <c r="J22" s="6">
        <v>41</v>
      </c>
      <c r="K22" s="6"/>
      <c r="L22" s="6"/>
      <c r="M22" s="6"/>
      <c r="N22" s="6"/>
      <c r="O22" s="6"/>
      <c r="P22" s="3">
        <f>SUM(C22:O22)</f>
        <v>85</v>
      </c>
      <c r="Q22" s="31">
        <f t="shared" si="0"/>
        <v>2</v>
      </c>
    </row>
    <row r="23" spans="1:17" x14ac:dyDescent="0.3">
      <c r="A23" s="9">
        <v>20</v>
      </c>
      <c r="B23" s="4" t="s">
        <v>77</v>
      </c>
      <c r="C23" s="5">
        <v>0</v>
      </c>
      <c r="D23" s="5">
        <v>38</v>
      </c>
      <c r="E23" s="5">
        <v>45</v>
      </c>
      <c r="F23" s="5"/>
      <c r="G23" s="5"/>
      <c r="H23" s="5"/>
      <c r="I23" s="5"/>
      <c r="J23" s="6"/>
      <c r="K23" s="6"/>
      <c r="L23" s="6"/>
      <c r="M23" s="6"/>
      <c r="N23" s="6"/>
      <c r="O23" s="6"/>
      <c r="P23" s="3">
        <f>SUM(C23:O23)</f>
        <v>83</v>
      </c>
      <c r="Q23" s="31">
        <f t="shared" si="0"/>
        <v>3</v>
      </c>
    </row>
    <row r="24" spans="1:17" x14ac:dyDescent="0.3">
      <c r="A24" s="9">
        <v>21</v>
      </c>
      <c r="B24" s="4" t="s">
        <v>44</v>
      </c>
      <c r="C24" s="5">
        <v>41</v>
      </c>
      <c r="D24" s="5">
        <v>38</v>
      </c>
      <c r="E24" s="5"/>
      <c r="F24" s="5"/>
      <c r="G24" s="5"/>
      <c r="H24" s="5"/>
      <c r="I24" s="5"/>
      <c r="J24" s="6"/>
      <c r="K24" s="6"/>
      <c r="L24" s="6"/>
      <c r="M24" s="6"/>
      <c r="N24" s="6"/>
      <c r="O24" s="6"/>
      <c r="P24" s="3">
        <f>SUM(C24:O24)</f>
        <v>79</v>
      </c>
      <c r="Q24" s="31">
        <f t="shared" si="0"/>
        <v>2</v>
      </c>
    </row>
    <row r="25" spans="1:17" x14ac:dyDescent="0.3">
      <c r="A25" s="9">
        <v>22</v>
      </c>
      <c r="B25" s="4" t="s">
        <v>81</v>
      </c>
      <c r="C25" s="5"/>
      <c r="D25" s="5">
        <v>47</v>
      </c>
      <c r="E25" s="5"/>
      <c r="F25" s="5"/>
      <c r="G25" s="5"/>
      <c r="H25" s="5"/>
      <c r="I25" s="5"/>
      <c r="J25" s="6"/>
      <c r="K25" s="6"/>
      <c r="L25" s="6"/>
      <c r="M25" s="6"/>
      <c r="N25" s="6"/>
      <c r="O25" s="6"/>
      <c r="P25" s="3">
        <f>SUM(C25:O25)</f>
        <v>47</v>
      </c>
      <c r="Q25" s="31">
        <f t="shared" si="0"/>
        <v>1</v>
      </c>
    </row>
    <row r="26" spans="1:17" x14ac:dyDescent="0.3">
      <c r="A26" s="9">
        <v>23</v>
      </c>
      <c r="B26" s="4" t="s">
        <v>72</v>
      </c>
      <c r="C26" s="5">
        <v>46</v>
      </c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3">
        <f>SUM(C26:O26)</f>
        <v>46</v>
      </c>
      <c r="Q26" s="31">
        <f t="shared" si="0"/>
        <v>1</v>
      </c>
    </row>
    <row r="27" spans="1:17" x14ac:dyDescent="0.3">
      <c r="A27" s="9">
        <v>24</v>
      </c>
      <c r="B27" s="4" t="s">
        <v>101</v>
      </c>
      <c r="C27" s="5"/>
      <c r="D27" s="5"/>
      <c r="E27" s="5">
        <v>41</v>
      </c>
      <c r="F27" s="5"/>
      <c r="G27" s="5"/>
      <c r="H27" s="5"/>
      <c r="I27" s="5"/>
      <c r="J27" s="6"/>
      <c r="K27" s="6"/>
      <c r="L27" s="6"/>
      <c r="M27" s="6"/>
      <c r="N27" s="6"/>
      <c r="O27" s="6"/>
      <c r="P27" s="3">
        <f>SUM(C27:O27)</f>
        <v>41</v>
      </c>
      <c r="Q27" s="31">
        <f t="shared" si="0"/>
        <v>1</v>
      </c>
    </row>
    <row r="28" spans="1:17" x14ac:dyDescent="0.3">
      <c r="A28" s="9">
        <v>25</v>
      </c>
      <c r="B28" s="47" t="s">
        <v>46</v>
      </c>
      <c r="C28" s="5">
        <v>41</v>
      </c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6"/>
      <c r="P28" s="3">
        <f>SUM(C28:O28)</f>
        <v>41</v>
      </c>
      <c r="Q28" s="31">
        <f t="shared" si="0"/>
        <v>1</v>
      </c>
    </row>
    <row r="29" spans="1:17" x14ac:dyDescent="0.3">
      <c r="A29" s="9">
        <v>26</v>
      </c>
      <c r="B29" s="4" t="s">
        <v>104</v>
      </c>
      <c r="C29" s="5"/>
      <c r="D29" s="5"/>
      <c r="E29" s="5">
        <v>39</v>
      </c>
      <c r="F29" s="5"/>
      <c r="G29" s="5"/>
      <c r="H29" s="5"/>
      <c r="I29" s="5"/>
      <c r="J29" s="6"/>
      <c r="K29" s="6"/>
      <c r="L29" s="6"/>
      <c r="M29" s="6"/>
      <c r="N29" s="6"/>
      <c r="O29" s="6"/>
      <c r="P29" s="3">
        <f>SUM(C29:O29)</f>
        <v>39</v>
      </c>
      <c r="Q29" s="31">
        <f t="shared" si="0"/>
        <v>1</v>
      </c>
    </row>
    <row r="30" spans="1:17" x14ac:dyDescent="0.3">
      <c r="A30" s="9">
        <v>27</v>
      </c>
      <c r="B30" s="47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6"/>
      <c r="O30" s="6"/>
      <c r="P30" s="3">
        <f t="shared" ref="P30:P35" si="1">SUM(C30:O30)</f>
        <v>0</v>
      </c>
      <c r="Q30" s="31">
        <f t="shared" si="0"/>
        <v>0</v>
      </c>
    </row>
    <row r="31" spans="1:17" x14ac:dyDescent="0.3">
      <c r="A31" s="9">
        <v>28</v>
      </c>
      <c r="B31" s="47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6"/>
      <c r="O31" s="6"/>
      <c r="P31" s="3">
        <f t="shared" si="1"/>
        <v>0</v>
      </c>
      <c r="Q31" s="31">
        <f t="shared" si="0"/>
        <v>0</v>
      </c>
    </row>
    <row r="32" spans="1:17" x14ac:dyDescent="0.3">
      <c r="A32" s="9">
        <v>29</v>
      </c>
      <c r="B32" s="47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3">
        <f t="shared" si="1"/>
        <v>0</v>
      </c>
      <c r="Q32" s="31">
        <f t="shared" si="0"/>
        <v>0</v>
      </c>
    </row>
    <row r="33" spans="1:17" x14ac:dyDescent="0.3">
      <c r="A33" s="9">
        <v>30</v>
      </c>
      <c r="B33" s="47"/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3">
        <f t="shared" si="1"/>
        <v>0</v>
      </c>
      <c r="Q33" s="31">
        <f t="shared" si="0"/>
        <v>0</v>
      </c>
    </row>
    <row r="34" spans="1:17" x14ac:dyDescent="0.3">
      <c r="A34" s="9">
        <v>31</v>
      </c>
      <c r="B34" s="4"/>
      <c r="C34" s="5"/>
      <c r="D34" s="5"/>
      <c r="E34" s="5"/>
      <c r="F34" s="5"/>
      <c r="G34" s="5"/>
      <c r="H34" s="5"/>
      <c r="I34" s="5"/>
      <c r="J34" s="6"/>
      <c r="K34" s="6"/>
      <c r="L34" s="6"/>
      <c r="M34" s="6"/>
      <c r="N34" s="6"/>
      <c r="O34" s="6"/>
      <c r="P34" s="3">
        <f t="shared" si="1"/>
        <v>0</v>
      </c>
      <c r="Q34" s="31">
        <f t="shared" si="0"/>
        <v>0</v>
      </c>
    </row>
    <row r="35" spans="1:17" x14ac:dyDescent="0.3">
      <c r="A35" s="9">
        <v>32</v>
      </c>
      <c r="B35" s="4"/>
      <c r="C35" s="5"/>
      <c r="D35" s="5"/>
      <c r="E35" s="5"/>
      <c r="F35" s="5"/>
      <c r="G35" s="5"/>
      <c r="H35" s="5"/>
      <c r="I35" s="5"/>
      <c r="J35" s="6"/>
      <c r="K35" s="6"/>
      <c r="L35" s="6"/>
      <c r="M35" s="6"/>
      <c r="N35" s="6"/>
      <c r="O35" s="6"/>
      <c r="P35" s="3">
        <f t="shared" si="1"/>
        <v>0</v>
      </c>
      <c r="Q35" s="31">
        <f t="shared" si="0"/>
        <v>0</v>
      </c>
    </row>
    <row r="36" spans="1:17" x14ac:dyDescent="0.3">
      <c r="A36" s="9">
        <v>33</v>
      </c>
      <c r="B36" s="4"/>
      <c r="C36" s="5"/>
      <c r="D36" s="5"/>
      <c r="E36" s="5"/>
      <c r="F36" s="5"/>
      <c r="G36" s="5"/>
      <c r="H36" s="5"/>
      <c r="I36" s="5"/>
      <c r="J36" s="6"/>
      <c r="K36" s="6"/>
      <c r="L36" s="6"/>
      <c r="M36" s="6"/>
      <c r="N36" s="6"/>
      <c r="O36" s="6"/>
      <c r="P36" s="3">
        <f t="shared" ref="P36:P56" si="2">SUM(C36:O36)</f>
        <v>0</v>
      </c>
      <c r="Q36" s="31">
        <f t="shared" ref="Q36:Q56" si="3">COUNT(C36:O36)</f>
        <v>0</v>
      </c>
    </row>
    <row r="37" spans="1:17" x14ac:dyDescent="0.3">
      <c r="A37" s="9">
        <v>34</v>
      </c>
      <c r="B37" s="4"/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6"/>
      <c r="P37" s="3">
        <f t="shared" si="2"/>
        <v>0</v>
      </c>
      <c r="Q37" s="31">
        <f t="shared" si="3"/>
        <v>0</v>
      </c>
    </row>
    <row r="38" spans="1:17" x14ac:dyDescent="0.3">
      <c r="A38" s="9">
        <v>35</v>
      </c>
      <c r="B38" s="47"/>
      <c r="C38" s="5"/>
      <c r="D38" s="5"/>
      <c r="E38" s="5"/>
      <c r="F38" s="5"/>
      <c r="G38" s="5"/>
      <c r="H38" s="5"/>
      <c r="I38" s="5"/>
      <c r="J38" s="6"/>
      <c r="K38" s="6"/>
      <c r="L38" s="6"/>
      <c r="M38" s="6"/>
      <c r="N38" s="6"/>
      <c r="O38" s="6"/>
      <c r="P38" s="3">
        <f t="shared" si="2"/>
        <v>0</v>
      </c>
      <c r="Q38" s="31">
        <f t="shared" si="3"/>
        <v>0</v>
      </c>
    </row>
    <row r="39" spans="1:17" x14ac:dyDescent="0.3">
      <c r="A39" s="9">
        <v>36</v>
      </c>
      <c r="B39" s="4"/>
      <c r="C39" s="5"/>
      <c r="D39" s="5"/>
      <c r="E39" s="5"/>
      <c r="F39" s="5"/>
      <c r="G39" s="5"/>
      <c r="H39" s="5"/>
      <c r="I39" s="5"/>
      <c r="J39" s="6"/>
      <c r="K39" s="6"/>
      <c r="L39" s="6"/>
      <c r="M39" s="6"/>
      <c r="N39" s="6"/>
      <c r="O39" s="6"/>
      <c r="P39" s="3">
        <f t="shared" si="2"/>
        <v>0</v>
      </c>
      <c r="Q39" s="31">
        <f t="shared" si="3"/>
        <v>0</v>
      </c>
    </row>
    <row r="40" spans="1:17" x14ac:dyDescent="0.3">
      <c r="A40" s="9">
        <v>37</v>
      </c>
      <c r="B40" s="4"/>
      <c r="C40" s="5"/>
      <c r="D40" s="5"/>
      <c r="E40" s="5"/>
      <c r="F40" s="5"/>
      <c r="G40" s="5"/>
      <c r="H40" s="5"/>
      <c r="I40" s="5"/>
      <c r="J40" s="6"/>
      <c r="K40" s="6"/>
      <c r="L40" s="6"/>
      <c r="M40" s="6"/>
      <c r="N40" s="6"/>
      <c r="O40" s="6"/>
      <c r="P40" s="3">
        <f t="shared" si="2"/>
        <v>0</v>
      </c>
      <c r="Q40" s="31">
        <f t="shared" si="3"/>
        <v>0</v>
      </c>
    </row>
    <row r="41" spans="1:17" x14ac:dyDescent="0.3">
      <c r="A41" s="9">
        <v>38</v>
      </c>
      <c r="B41" s="4"/>
      <c r="C41" s="5"/>
      <c r="D41" s="5"/>
      <c r="E41" s="5"/>
      <c r="F41" s="5"/>
      <c r="G41" s="5"/>
      <c r="H41" s="5"/>
      <c r="I41" s="5"/>
      <c r="J41" s="6"/>
      <c r="K41" s="6"/>
      <c r="L41" s="6"/>
      <c r="M41" s="6"/>
      <c r="N41" s="6"/>
      <c r="O41" s="6"/>
      <c r="P41" s="3">
        <f t="shared" si="2"/>
        <v>0</v>
      </c>
      <c r="Q41" s="31">
        <f t="shared" si="3"/>
        <v>0</v>
      </c>
    </row>
    <row r="42" spans="1:17" x14ac:dyDescent="0.3">
      <c r="A42" s="9">
        <v>39</v>
      </c>
      <c r="B42" s="4"/>
      <c r="C42" s="5"/>
      <c r="D42" s="5"/>
      <c r="E42" s="5"/>
      <c r="F42" s="5"/>
      <c r="G42" s="5"/>
      <c r="H42" s="5"/>
      <c r="I42" s="5"/>
      <c r="J42" s="6"/>
      <c r="K42" s="6"/>
      <c r="L42" s="6"/>
      <c r="M42" s="6"/>
      <c r="N42" s="6"/>
      <c r="O42" s="6"/>
      <c r="P42" s="3">
        <f t="shared" si="2"/>
        <v>0</v>
      </c>
      <c r="Q42" s="31">
        <f t="shared" si="3"/>
        <v>0</v>
      </c>
    </row>
    <row r="43" spans="1:17" x14ac:dyDescent="0.3">
      <c r="A43" s="9">
        <v>40</v>
      </c>
      <c r="B43" s="4"/>
      <c r="C43" s="5"/>
      <c r="D43" s="5"/>
      <c r="E43" s="5"/>
      <c r="F43" s="5"/>
      <c r="G43" s="5"/>
      <c r="H43" s="5"/>
      <c r="I43" s="5"/>
      <c r="J43" s="6"/>
      <c r="K43" s="6"/>
      <c r="L43" s="6"/>
      <c r="M43" s="6"/>
      <c r="N43" s="6"/>
      <c r="O43" s="6"/>
      <c r="P43" s="3">
        <f t="shared" si="2"/>
        <v>0</v>
      </c>
      <c r="Q43" s="31">
        <f t="shared" si="3"/>
        <v>0</v>
      </c>
    </row>
    <row r="44" spans="1:17" x14ac:dyDescent="0.3">
      <c r="A44" s="9">
        <v>41</v>
      </c>
      <c r="B44" s="4"/>
      <c r="C44" s="5"/>
      <c r="D44" s="5"/>
      <c r="E44" s="5"/>
      <c r="F44" s="5"/>
      <c r="G44" s="5"/>
      <c r="H44" s="5"/>
      <c r="I44" s="5"/>
      <c r="J44" s="6"/>
      <c r="K44" s="6"/>
      <c r="L44" s="6"/>
      <c r="M44" s="6"/>
      <c r="N44" s="6"/>
      <c r="O44" s="6"/>
      <c r="P44" s="3">
        <f t="shared" si="2"/>
        <v>0</v>
      </c>
      <c r="Q44" s="31">
        <f t="shared" si="3"/>
        <v>0</v>
      </c>
    </row>
    <row r="45" spans="1:17" x14ac:dyDescent="0.3">
      <c r="A45" s="9">
        <v>42</v>
      </c>
      <c r="B45" s="4"/>
      <c r="C45" s="5"/>
      <c r="D45" s="5"/>
      <c r="E45" s="5"/>
      <c r="F45" s="5"/>
      <c r="G45" s="5"/>
      <c r="H45" s="5"/>
      <c r="I45" s="5"/>
      <c r="J45" s="6"/>
      <c r="K45" s="6"/>
      <c r="L45" s="6"/>
      <c r="M45" s="6"/>
      <c r="N45" s="6"/>
      <c r="O45" s="6"/>
      <c r="P45" s="3">
        <f t="shared" si="2"/>
        <v>0</v>
      </c>
      <c r="Q45" s="31">
        <f t="shared" si="3"/>
        <v>0</v>
      </c>
    </row>
    <row r="46" spans="1:17" x14ac:dyDescent="0.3">
      <c r="A46" s="9">
        <v>43</v>
      </c>
      <c r="B46" s="4"/>
      <c r="C46" s="5"/>
      <c r="D46" s="5"/>
      <c r="E46" s="5"/>
      <c r="F46" s="5"/>
      <c r="G46" s="5"/>
      <c r="H46" s="5"/>
      <c r="I46" s="5"/>
      <c r="J46" s="6"/>
      <c r="K46" s="6"/>
      <c r="L46" s="6"/>
      <c r="M46" s="6"/>
      <c r="N46" s="6"/>
      <c r="O46" s="6"/>
      <c r="P46" s="3">
        <f t="shared" si="2"/>
        <v>0</v>
      </c>
      <c r="Q46" s="31">
        <f t="shared" si="3"/>
        <v>0</v>
      </c>
    </row>
    <row r="47" spans="1:17" x14ac:dyDescent="0.3">
      <c r="A47" s="9">
        <v>44</v>
      </c>
      <c r="B47" s="4"/>
      <c r="C47" s="5"/>
      <c r="D47" s="5"/>
      <c r="E47" s="5"/>
      <c r="F47" s="5"/>
      <c r="G47" s="5"/>
      <c r="H47" s="5"/>
      <c r="I47" s="5"/>
      <c r="J47" s="6"/>
      <c r="K47" s="6"/>
      <c r="L47" s="6"/>
      <c r="M47" s="6"/>
      <c r="N47" s="6"/>
      <c r="O47" s="6"/>
      <c r="P47" s="3">
        <f t="shared" si="2"/>
        <v>0</v>
      </c>
      <c r="Q47" s="31">
        <f t="shared" si="3"/>
        <v>0</v>
      </c>
    </row>
    <row r="48" spans="1:17" x14ac:dyDescent="0.3">
      <c r="A48" s="9">
        <v>45</v>
      </c>
      <c r="B48" s="4"/>
      <c r="C48" s="5"/>
      <c r="D48" s="5"/>
      <c r="E48" s="5"/>
      <c r="F48" s="5"/>
      <c r="G48" s="5"/>
      <c r="H48" s="5"/>
      <c r="I48" s="5"/>
      <c r="J48" s="6"/>
      <c r="K48" s="6"/>
      <c r="L48" s="6"/>
      <c r="M48" s="6"/>
      <c r="N48" s="6"/>
      <c r="O48" s="6"/>
      <c r="P48" s="3">
        <f t="shared" si="2"/>
        <v>0</v>
      </c>
      <c r="Q48" s="31">
        <f t="shared" si="3"/>
        <v>0</v>
      </c>
    </row>
    <row r="49" spans="1:17" x14ac:dyDescent="0.3">
      <c r="A49" s="9">
        <v>46</v>
      </c>
      <c r="B49" s="4"/>
      <c r="C49" s="5"/>
      <c r="D49" s="5"/>
      <c r="E49" s="5"/>
      <c r="F49" s="5"/>
      <c r="G49" s="5"/>
      <c r="H49" s="5"/>
      <c r="I49" s="5"/>
      <c r="J49" s="6"/>
      <c r="K49" s="6"/>
      <c r="L49" s="6"/>
      <c r="M49" s="6"/>
      <c r="N49" s="6"/>
      <c r="O49" s="6"/>
      <c r="P49" s="3">
        <f t="shared" si="2"/>
        <v>0</v>
      </c>
      <c r="Q49" s="31">
        <f t="shared" si="3"/>
        <v>0</v>
      </c>
    </row>
    <row r="50" spans="1:17" x14ac:dyDescent="0.3">
      <c r="A50" s="9">
        <v>47</v>
      </c>
      <c r="B50" s="4"/>
      <c r="C50" s="5"/>
      <c r="D50" s="5"/>
      <c r="E50" s="5"/>
      <c r="F50" s="5"/>
      <c r="G50" s="5"/>
      <c r="H50" s="5"/>
      <c r="I50" s="5"/>
      <c r="J50" s="6"/>
      <c r="K50" s="6"/>
      <c r="L50" s="6"/>
      <c r="M50" s="6"/>
      <c r="N50" s="6"/>
      <c r="O50" s="6"/>
      <c r="P50" s="3">
        <f t="shared" si="2"/>
        <v>0</v>
      </c>
      <c r="Q50" s="31">
        <f t="shared" si="3"/>
        <v>0</v>
      </c>
    </row>
    <row r="51" spans="1:17" x14ac:dyDescent="0.3">
      <c r="A51" s="9">
        <v>48</v>
      </c>
      <c r="B51" s="4"/>
      <c r="C51" s="5"/>
      <c r="D51" s="5"/>
      <c r="E51" s="5"/>
      <c r="F51" s="5"/>
      <c r="G51" s="5"/>
      <c r="H51" s="5"/>
      <c r="I51" s="5"/>
      <c r="J51" s="6"/>
      <c r="K51" s="6"/>
      <c r="L51" s="6"/>
      <c r="M51" s="6"/>
      <c r="N51" s="6"/>
      <c r="O51" s="6"/>
      <c r="P51" s="3">
        <f t="shared" si="2"/>
        <v>0</v>
      </c>
      <c r="Q51" s="31">
        <f t="shared" si="3"/>
        <v>0</v>
      </c>
    </row>
    <row r="52" spans="1:17" x14ac:dyDescent="0.3">
      <c r="A52" s="9">
        <v>49</v>
      </c>
      <c r="B52" s="4"/>
      <c r="C52" s="5"/>
      <c r="D52" s="5"/>
      <c r="E52" s="5"/>
      <c r="F52" s="5"/>
      <c r="G52" s="5"/>
      <c r="H52" s="5"/>
      <c r="I52" s="5"/>
      <c r="J52" s="6"/>
      <c r="K52" s="6"/>
      <c r="L52" s="6"/>
      <c r="M52" s="6"/>
      <c r="N52" s="6"/>
      <c r="O52" s="6"/>
      <c r="P52" s="3">
        <f t="shared" si="2"/>
        <v>0</v>
      </c>
      <c r="Q52" s="31">
        <f t="shared" si="3"/>
        <v>0</v>
      </c>
    </row>
    <row r="53" spans="1:17" x14ac:dyDescent="0.3">
      <c r="A53" s="9">
        <v>50</v>
      </c>
      <c r="B53" s="4"/>
      <c r="C53" s="5"/>
      <c r="D53" s="5"/>
      <c r="E53" s="5"/>
      <c r="F53" s="5"/>
      <c r="G53" s="5"/>
      <c r="H53" s="5"/>
      <c r="I53" s="5"/>
      <c r="J53" s="6"/>
      <c r="K53" s="6"/>
      <c r="L53" s="6"/>
      <c r="M53" s="6"/>
      <c r="N53" s="6"/>
      <c r="O53" s="6"/>
      <c r="P53" s="3">
        <f t="shared" si="2"/>
        <v>0</v>
      </c>
      <c r="Q53" s="31">
        <f t="shared" si="3"/>
        <v>0</v>
      </c>
    </row>
    <row r="54" spans="1:17" x14ac:dyDescent="0.3">
      <c r="A54" s="9">
        <v>51</v>
      </c>
      <c r="B54" s="4"/>
      <c r="C54" s="5"/>
      <c r="D54" s="5"/>
      <c r="E54" s="5"/>
      <c r="F54" s="5"/>
      <c r="G54" s="5"/>
      <c r="H54" s="5"/>
      <c r="I54" s="5"/>
      <c r="J54" s="6"/>
      <c r="K54" s="6"/>
      <c r="L54" s="6"/>
      <c r="M54" s="6"/>
      <c r="N54" s="6"/>
      <c r="O54" s="6"/>
      <c r="P54" s="3">
        <f t="shared" si="2"/>
        <v>0</v>
      </c>
      <c r="Q54" s="31">
        <f t="shared" si="3"/>
        <v>0</v>
      </c>
    </row>
    <row r="55" spans="1:17" x14ac:dyDescent="0.3">
      <c r="A55" s="9">
        <v>52</v>
      </c>
      <c r="B55" s="4"/>
      <c r="C55" s="5"/>
      <c r="D55" s="5"/>
      <c r="E55" s="5"/>
      <c r="F55" s="5"/>
      <c r="G55" s="5"/>
      <c r="H55" s="5"/>
      <c r="I55" s="5"/>
      <c r="J55" s="6"/>
      <c r="K55" s="6"/>
      <c r="L55" s="6"/>
      <c r="M55" s="6"/>
      <c r="N55" s="6"/>
      <c r="O55" s="6"/>
      <c r="P55" s="3">
        <f t="shared" si="2"/>
        <v>0</v>
      </c>
      <c r="Q55" s="31">
        <f t="shared" si="3"/>
        <v>0</v>
      </c>
    </row>
    <row r="56" spans="1:17" x14ac:dyDescent="0.3">
      <c r="A56" s="9">
        <v>53</v>
      </c>
      <c r="B56" s="4"/>
      <c r="C56" s="5"/>
      <c r="D56" s="5"/>
      <c r="E56" s="5"/>
      <c r="F56" s="5"/>
      <c r="G56" s="5"/>
      <c r="H56" s="5"/>
      <c r="I56" s="5"/>
      <c r="J56" s="6"/>
      <c r="K56" s="6"/>
      <c r="L56" s="6"/>
      <c r="M56" s="6"/>
      <c r="N56" s="6"/>
      <c r="O56" s="6"/>
      <c r="P56" s="3">
        <f t="shared" si="2"/>
        <v>0</v>
      </c>
      <c r="Q56" s="31">
        <f t="shared" si="3"/>
        <v>0</v>
      </c>
    </row>
  </sheetData>
  <sortState xmlns:xlrd2="http://schemas.microsoft.com/office/spreadsheetml/2017/richdata2" ref="B4:P29">
    <sortCondition descending="1" ref="P4:P29"/>
  </sortState>
  <mergeCells count="3">
    <mergeCell ref="A1:Q1"/>
    <mergeCell ref="C2:I2"/>
    <mergeCell ref="J2:O2"/>
  </mergeCells>
  <phoneticPr fontId="0" type="noConversion"/>
  <pageMargins left="0.75" right="0.75" top="1" bottom="1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"/>
  <sheetViews>
    <sheetView workbookViewId="0">
      <selection activeCell="A2" sqref="A2"/>
    </sheetView>
  </sheetViews>
  <sheetFormatPr baseColWidth="10" defaultRowHeight="16.350000000000001" x14ac:dyDescent="0.3"/>
  <cols>
    <col min="1" max="1" width="3" style="1" customWidth="1"/>
    <col min="2" max="2" width="30.5703125" style="1" bestFit="1" customWidth="1"/>
    <col min="3" max="3" width="4" style="1" customWidth="1"/>
    <col min="4" max="8" width="4" style="1" bestFit="1" customWidth="1"/>
    <col min="9" max="12" width="4" style="1" customWidth="1"/>
    <col min="13" max="16" width="4" style="1" bestFit="1" customWidth="1"/>
    <col min="17" max="22" width="4" style="1" customWidth="1"/>
    <col min="23" max="23" width="6" style="1" customWidth="1"/>
    <col min="24" max="24" width="4" style="1" bestFit="1" customWidth="1"/>
    <col min="25" max="16384" width="11.42578125" style="1"/>
  </cols>
  <sheetData>
    <row r="1" spans="1:24" x14ac:dyDescent="0.3">
      <c r="A1" s="59" t="s">
        <v>73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</row>
    <row r="2" spans="1:24" x14ac:dyDescent="0.3">
      <c r="A2" s="27"/>
      <c r="B2" s="29"/>
      <c r="C2" s="66" t="s">
        <v>8</v>
      </c>
      <c r="D2" s="67"/>
      <c r="E2" s="67"/>
      <c r="F2" s="67"/>
      <c r="G2" s="67"/>
      <c r="H2" s="67"/>
      <c r="I2" s="67"/>
      <c r="J2" s="67"/>
      <c r="K2" s="67"/>
      <c r="L2" s="68" t="s">
        <v>9</v>
      </c>
      <c r="M2" s="69"/>
      <c r="N2" s="69"/>
      <c r="O2" s="69"/>
      <c r="P2" s="69"/>
      <c r="Q2" s="69"/>
      <c r="R2" s="69"/>
      <c r="S2" s="69"/>
      <c r="T2" s="69"/>
      <c r="U2" s="69"/>
      <c r="V2" s="70"/>
      <c r="W2" s="24"/>
      <c r="X2" s="33"/>
    </row>
    <row r="3" spans="1:24" ht="41.6" x14ac:dyDescent="0.3">
      <c r="A3" s="28"/>
      <c r="B3" s="23"/>
      <c r="C3" s="19" t="s">
        <v>51</v>
      </c>
      <c r="D3" s="19" t="s">
        <v>52</v>
      </c>
      <c r="E3" s="19" t="s">
        <v>53</v>
      </c>
      <c r="F3" s="19" t="s">
        <v>54</v>
      </c>
      <c r="G3" s="19" t="s">
        <v>55</v>
      </c>
      <c r="H3" s="19" t="s">
        <v>56</v>
      </c>
      <c r="I3" s="19" t="s">
        <v>63</v>
      </c>
      <c r="J3" s="19" t="s">
        <v>64</v>
      </c>
      <c r="K3" s="19"/>
      <c r="L3" s="21" t="s">
        <v>57</v>
      </c>
      <c r="M3" s="21" t="s">
        <v>58</v>
      </c>
      <c r="N3" s="21" t="s">
        <v>59</v>
      </c>
      <c r="O3" s="21" t="s">
        <v>60</v>
      </c>
      <c r="P3" s="21" t="s">
        <v>61</v>
      </c>
      <c r="Q3" s="21" t="s">
        <v>62</v>
      </c>
      <c r="R3" s="21" t="s">
        <v>65</v>
      </c>
      <c r="S3" s="21" t="s">
        <v>66</v>
      </c>
      <c r="T3" s="21" t="s">
        <v>68</v>
      </c>
      <c r="U3" s="21" t="s">
        <v>69</v>
      </c>
      <c r="V3" s="21"/>
      <c r="W3" s="8" t="s">
        <v>10</v>
      </c>
      <c r="X3" s="32" t="s">
        <v>34</v>
      </c>
    </row>
    <row r="4" spans="1:24" x14ac:dyDescent="0.3">
      <c r="A4" s="9">
        <v>1</v>
      </c>
      <c r="B4" s="2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>
        <f t="shared" ref="W4:W12" si="0">SUM(C4:V4)</f>
        <v>0</v>
      </c>
      <c r="X4" s="31">
        <f t="shared" ref="X4:X14" si="1">COUNT(C4:V4)</f>
        <v>0</v>
      </c>
    </row>
    <row r="5" spans="1:24" x14ac:dyDescent="0.3">
      <c r="A5" s="9">
        <v>2</v>
      </c>
      <c r="B5" s="2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3">
        <f t="shared" si="0"/>
        <v>0</v>
      </c>
      <c r="X5" s="31">
        <f t="shared" si="1"/>
        <v>0</v>
      </c>
    </row>
    <row r="6" spans="1:24" x14ac:dyDescent="0.3">
      <c r="A6" s="9">
        <v>3</v>
      </c>
      <c r="B6" s="2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3">
        <f t="shared" si="0"/>
        <v>0</v>
      </c>
      <c r="X6" s="31">
        <f t="shared" si="1"/>
        <v>0</v>
      </c>
    </row>
    <row r="7" spans="1:24" x14ac:dyDescent="0.3">
      <c r="A7" s="9">
        <v>4</v>
      </c>
      <c r="B7" s="2"/>
      <c r="C7" s="5"/>
      <c r="D7" s="5"/>
      <c r="E7" s="5"/>
      <c r="F7" s="5"/>
      <c r="G7" s="5"/>
      <c r="H7" s="5"/>
      <c r="I7" s="5"/>
      <c r="J7" s="5"/>
      <c r="K7" s="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3">
        <f t="shared" si="0"/>
        <v>0</v>
      </c>
      <c r="X7" s="31">
        <f t="shared" si="1"/>
        <v>0</v>
      </c>
    </row>
    <row r="8" spans="1:24" x14ac:dyDescent="0.3">
      <c r="A8" s="9">
        <v>5</v>
      </c>
      <c r="B8" s="2"/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3">
        <f t="shared" si="0"/>
        <v>0</v>
      </c>
      <c r="X8" s="31">
        <f t="shared" si="1"/>
        <v>0</v>
      </c>
    </row>
    <row r="9" spans="1:24" x14ac:dyDescent="0.3">
      <c r="A9" s="9">
        <v>6</v>
      </c>
      <c r="B9" s="2"/>
      <c r="C9" s="5"/>
      <c r="D9" s="5"/>
      <c r="E9" s="5"/>
      <c r="F9" s="5"/>
      <c r="G9" s="5"/>
      <c r="H9" s="5"/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3">
        <f t="shared" si="0"/>
        <v>0</v>
      </c>
      <c r="X9" s="31">
        <f t="shared" si="1"/>
        <v>0</v>
      </c>
    </row>
    <row r="10" spans="1:24" x14ac:dyDescent="0.3">
      <c r="A10" s="9">
        <v>7</v>
      </c>
      <c r="B10" s="2"/>
      <c r="C10" s="5"/>
      <c r="D10" s="5"/>
      <c r="E10" s="5"/>
      <c r="F10" s="5"/>
      <c r="G10" s="5"/>
      <c r="H10" s="5"/>
      <c r="I10" s="5"/>
      <c r="J10" s="5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3">
        <f t="shared" si="0"/>
        <v>0</v>
      </c>
      <c r="X10" s="31">
        <f t="shared" si="1"/>
        <v>0</v>
      </c>
    </row>
    <row r="11" spans="1:24" x14ac:dyDescent="0.3">
      <c r="A11" s="9">
        <v>8</v>
      </c>
      <c r="B11" s="2"/>
      <c r="C11" s="5"/>
      <c r="D11" s="5"/>
      <c r="E11" s="5"/>
      <c r="F11" s="5"/>
      <c r="G11" s="5"/>
      <c r="H11" s="5"/>
      <c r="I11" s="5"/>
      <c r="J11" s="5"/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3">
        <f t="shared" si="0"/>
        <v>0</v>
      </c>
      <c r="X11" s="31">
        <f t="shared" si="1"/>
        <v>0</v>
      </c>
    </row>
    <row r="12" spans="1:24" x14ac:dyDescent="0.3">
      <c r="A12" s="9">
        <v>9</v>
      </c>
      <c r="B12" s="2"/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3">
        <f t="shared" si="0"/>
        <v>0</v>
      </c>
      <c r="X12" s="31">
        <f t="shared" si="1"/>
        <v>0</v>
      </c>
    </row>
    <row r="13" spans="1:24" x14ac:dyDescent="0.3">
      <c r="A13" s="9">
        <v>10</v>
      </c>
      <c r="B13" s="2"/>
      <c r="C13" s="5"/>
      <c r="D13" s="5"/>
      <c r="E13" s="5"/>
      <c r="F13" s="5"/>
      <c r="G13" s="5"/>
      <c r="H13" s="5"/>
      <c r="I13" s="5"/>
      <c r="J13" s="5"/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3">
        <f t="shared" ref="W13:W14" si="2">SUM(C13:V13)</f>
        <v>0</v>
      </c>
      <c r="X13" s="31">
        <f t="shared" si="1"/>
        <v>0</v>
      </c>
    </row>
    <row r="14" spans="1:24" x14ac:dyDescent="0.3">
      <c r="A14" s="9">
        <v>11</v>
      </c>
      <c r="B14" s="2"/>
      <c r="C14" s="5"/>
      <c r="D14" s="5"/>
      <c r="E14" s="5"/>
      <c r="F14" s="5"/>
      <c r="G14" s="5"/>
      <c r="H14" s="5"/>
      <c r="I14" s="5"/>
      <c r="J14" s="5"/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3">
        <f t="shared" si="2"/>
        <v>0</v>
      </c>
      <c r="X14" s="31">
        <f t="shared" si="1"/>
        <v>0</v>
      </c>
    </row>
  </sheetData>
  <sortState xmlns:xlrd2="http://schemas.microsoft.com/office/spreadsheetml/2017/richdata2" ref="B4:W12">
    <sortCondition descending="1" ref="W4:W12"/>
  </sortState>
  <mergeCells count="3">
    <mergeCell ref="C2:K2"/>
    <mergeCell ref="L2:V2"/>
    <mergeCell ref="A1:X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workbookViewId="0">
      <selection activeCell="C7" sqref="C7"/>
    </sheetView>
  </sheetViews>
  <sheetFormatPr baseColWidth="10" defaultRowHeight="16.350000000000001" x14ac:dyDescent="0.3"/>
  <cols>
    <col min="1" max="1" width="5.28515625" style="1" customWidth="1"/>
    <col min="2" max="2" width="21" style="1" bestFit="1" customWidth="1"/>
    <col min="3" max="3" width="11.140625" style="1" customWidth="1"/>
    <col min="4" max="4" width="11.28515625" style="1" customWidth="1"/>
    <col min="5" max="5" width="11.7109375" style="1" bestFit="1" customWidth="1"/>
    <col min="6" max="16384" width="11.42578125" style="1"/>
  </cols>
  <sheetData>
    <row r="1" spans="1:5" x14ac:dyDescent="0.3">
      <c r="A1" s="1" t="s">
        <v>0</v>
      </c>
      <c r="B1" s="11">
        <v>43582</v>
      </c>
      <c r="C1" s="1" t="s">
        <v>1</v>
      </c>
      <c r="D1" s="30"/>
    </row>
    <row r="2" spans="1:5" x14ac:dyDescent="0.3">
      <c r="A2" s="1" t="s">
        <v>2</v>
      </c>
      <c r="B2" s="12" t="s">
        <v>105</v>
      </c>
      <c r="C2" s="1" t="s">
        <v>3</v>
      </c>
      <c r="D2" s="30"/>
    </row>
    <row r="3" spans="1:5" x14ac:dyDescent="0.3">
      <c r="B3" s="12"/>
    </row>
    <row r="6" spans="1:5" x14ac:dyDescent="0.3">
      <c r="A6" s="13" t="s">
        <v>4</v>
      </c>
      <c r="B6" s="13" t="s">
        <v>5</v>
      </c>
      <c r="C6" s="9" t="s">
        <v>47</v>
      </c>
      <c r="D6" s="37" t="s">
        <v>30</v>
      </c>
      <c r="E6" s="38" t="s">
        <v>38</v>
      </c>
    </row>
    <row r="7" spans="1:5" x14ac:dyDescent="0.3">
      <c r="A7" s="3">
        <v>1</v>
      </c>
      <c r="B7" s="35" t="s">
        <v>42</v>
      </c>
      <c r="C7" s="16">
        <v>112</v>
      </c>
      <c r="D7" s="39">
        <v>50</v>
      </c>
      <c r="E7" s="28"/>
    </row>
    <row r="8" spans="1:5" x14ac:dyDescent="0.3">
      <c r="A8" s="3">
        <v>2</v>
      </c>
      <c r="B8" s="35" t="s">
        <v>106</v>
      </c>
      <c r="C8" s="16">
        <v>107</v>
      </c>
      <c r="D8" s="39">
        <v>49</v>
      </c>
      <c r="E8" s="28"/>
    </row>
    <row r="9" spans="1:5" x14ac:dyDescent="0.3">
      <c r="A9" s="3">
        <v>3</v>
      </c>
      <c r="B9" s="35" t="s">
        <v>48</v>
      </c>
      <c r="C9" s="36">
        <v>106</v>
      </c>
      <c r="D9" s="39">
        <v>48</v>
      </c>
      <c r="E9" s="28"/>
    </row>
    <row r="10" spans="1:5" x14ac:dyDescent="0.3">
      <c r="A10" s="3">
        <v>4</v>
      </c>
      <c r="B10" s="35" t="s">
        <v>107</v>
      </c>
      <c r="C10" s="16">
        <v>101</v>
      </c>
      <c r="D10" s="39">
        <v>47</v>
      </c>
      <c r="E10" s="28"/>
    </row>
    <row r="11" spans="1:5" x14ac:dyDescent="0.3">
      <c r="A11" s="3">
        <v>5</v>
      </c>
      <c r="B11" s="35" t="s">
        <v>45</v>
      </c>
      <c r="C11" s="16">
        <v>100</v>
      </c>
      <c r="D11" s="39">
        <v>46</v>
      </c>
      <c r="E11" s="28"/>
    </row>
    <row r="12" spans="1:5" x14ac:dyDescent="0.3">
      <c r="A12" s="3">
        <v>6</v>
      </c>
      <c r="B12" s="35" t="s">
        <v>108</v>
      </c>
      <c r="C12" s="16">
        <v>100</v>
      </c>
      <c r="D12" s="39">
        <v>46</v>
      </c>
      <c r="E12" s="28"/>
    </row>
    <row r="13" spans="1:5" x14ac:dyDescent="0.3">
      <c r="A13" s="3">
        <v>7</v>
      </c>
      <c r="B13" s="35" t="s">
        <v>83</v>
      </c>
      <c r="C13" s="16">
        <v>99</v>
      </c>
      <c r="D13" s="39">
        <v>44</v>
      </c>
      <c r="E13" s="28"/>
    </row>
    <row r="14" spans="1:5" x14ac:dyDescent="0.3">
      <c r="A14" s="3">
        <v>8</v>
      </c>
      <c r="B14" s="35" t="s">
        <v>40</v>
      </c>
      <c r="C14" s="16">
        <v>73</v>
      </c>
      <c r="D14" s="39">
        <v>43</v>
      </c>
      <c r="E14" s="28"/>
    </row>
    <row r="15" spans="1:5" x14ac:dyDescent="0.3">
      <c r="A15" s="3">
        <v>9</v>
      </c>
      <c r="B15" s="35" t="s">
        <v>67</v>
      </c>
      <c r="C15" s="16">
        <v>70</v>
      </c>
      <c r="D15" s="39">
        <v>42</v>
      </c>
      <c r="E15" s="28"/>
    </row>
    <row r="16" spans="1:5" x14ac:dyDescent="0.3">
      <c r="A16" s="3">
        <v>10</v>
      </c>
      <c r="B16" s="35" t="s">
        <v>109</v>
      </c>
      <c r="C16" s="16">
        <v>69</v>
      </c>
      <c r="D16" s="39">
        <v>41</v>
      </c>
      <c r="E16" s="28"/>
    </row>
    <row r="17" spans="1:5" x14ac:dyDescent="0.3">
      <c r="A17" s="3">
        <v>11</v>
      </c>
      <c r="B17" s="35"/>
      <c r="C17" s="16"/>
      <c r="D17" s="39"/>
      <c r="E17" s="28"/>
    </row>
    <row r="18" spans="1:5" x14ac:dyDescent="0.3">
      <c r="A18" s="3">
        <v>12</v>
      </c>
      <c r="B18" s="35"/>
      <c r="C18" s="16"/>
      <c r="D18" s="39"/>
      <c r="E18" s="28"/>
    </row>
    <row r="19" spans="1:5" x14ac:dyDescent="0.3">
      <c r="A19" s="3">
        <v>13</v>
      </c>
      <c r="B19" s="35"/>
      <c r="C19" s="16"/>
      <c r="D19" s="39"/>
      <c r="E19" s="28"/>
    </row>
    <row r="20" spans="1:5" x14ac:dyDescent="0.3">
      <c r="A20" s="3">
        <v>14</v>
      </c>
      <c r="B20" s="35"/>
      <c r="C20" s="16"/>
      <c r="D20" s="39"/>
      <c r="E20" s="28"/>
    </row>
    <row r="21" spans="1:5" x14ac:dyDescent="0.3">
      <c r="A21" s="3">
        <v>15</v>
      </c>
      <c r="B21" s="35"/>
      <c r="C21" s="16"/>
      <c r="D21" s="39"/>
      <c r="E21" s="28"/>
    </row>
    <row r="22" spans="1:5" x14ac:dyDescent="0.3">
      <c r="A22" s="3">
        <v>16</v>
      </c>
      <c r="B22" s="35"/>
      <c r="C22" s="16"/>
      <c r="D22" s="39"/>
      <c r="E22" s="28"/>
    </row>
    <row r="23" spans="1:5" x14ac:dyDescent="0.3">
      <c r="A23" s="3">
        <v>17</v>
      </c>
      <c r="B23" s="35"/>
      <c r="C23" s="16"/>
      <c r="D23" s="39"/>
      <c r="E23" s="28"/>
    </row>
    <row r="24" spans="1:5" x14ac:dyDescent="0.3">
      <c r="A24" s="3">
        <v>18</v>
      </c>
      <c r="B24" s="35"/>
      <c r="C24" s="16"/>
      <c r="D24" s="39"/>
      <c r="E24" s="28"/>
    </row>
    <row r="25" spans="1:5" x14ac:dyDescent="0.3">
      <c r="A25" s="3">
        <v>19</v>
      </c>
      <c r="B25" s="35"/>
      <c r="C25" s="16"/>
      <c r="D25" s="39"/>
      <c r="E25" s="28"/>
    </row>
    <row r="26" spans="1:5" x14ac:dyDescent="0.3">
      <c r="A26" s="3">
        <v>20</v>
      </c>
      <c r="B26" s="35"/>
      <c r="C26" s="16"/>
      <c r="D26" s="39"/>
      <c r="E26" s="28"/>
    </row>
    <row r="27" spans="1:5" x14ac:dyDescent="0.3">
      <c r="A27" s="3">
        <v>21</v>
      </c>
      <c r="B27" s="35"/>
      <c r="C27" s="16"/>
      <c r="D27" s="39"/>
      <c r="E27" s="28"/>
    </row>
    <row r="28" spans="1:5" x14ac:dyDescent="0.3">
      <c r="A28" s="3">
        <v>22</v>
      </c>
      <c r="B28" s="35"/>
      <c r="C28" s="16"/>
      <c r="D28" s="39"/>
      <c r="E28" s="28"/>
    </row>
    <row r="29" spans="1:5" x14ac:dyDescent="0.3">
      <c r="A29" s="3">
        <v>23</v>
      </c>
      <c r="B29" s="35"/>
      <c r="C29" s="16"/>
      <c r="D29" s="39"/>
      <c r="E29" s="28"/>
    </row>
    <row r="30" spans="1:5" x14ac:dyDescent="0.3">
      <c r="A30" s="3">
        <v>24</v>
      </c>
      <c r="B30" s="35"/>
      <c r="C30" s="16"/>
      <c r="D30" s="39"/>
      <c r="E30" s="28"/>
    </row>
    <row r="31" spans="1:5" x14ac:dyDescent="0.3">
      <c r="A31" s="3">
        <v>25</v>
      </c>
      <c r="B31" s="35"/>
      <c r="C31" s="16"/>
      <c r="D31" s="39"/>
      <c r="E31" s="28"/>
    </row>
  </sheetData>
  <sortState xmlns:xlrd2="http://schemas.microsoft.com/office/spreadsheetml/2017/richdata2" ref="B7:C16">
    <sortCondition descending="1" ref="C7:C16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2B8E-4E59-466D-ABED-BC071CC8EA4F}">
  <dimension ref="A1:E31"/>
  <sheetViews>
    <sheetView workbookViewId="0">
      <selection activeCell="D21" sqref="D21"/>
    </sheetView>
  </sheetViews>
  <sheetFormatPr baseColWidth="10" defaultRowHeight="12.65" x14ac:dyDescent="0.2"/>
  <cols>
    <col min="2" max="2" width="21.28515625" customWidth="1"/>
    <col min="5" max="5" width="21.7109375" customWidth="1"/>
  </cols>
  <sheetData>
    <row r="1" spans="1:5" ht="16.350000000000001" x14ac:dyDescent="0.3">
      <c r="A1" s="1" t="s">
        <v>0</v>
      </c>
      <c r="B1" s="25">
        <v>43478</v>
      </c>
      <c r="C1" s="1" t="s">
        <v>49</v>
      </c>
      <c r="D1" s="30">
        <f>SUM(C7:C31)</f>
        <v>137</v>
      </c>
      <c r="E1" s="1"/>
    </row>
    <row r="2" spans="1:5" ht="16.350000000000001" x14ac:dyDescent="0.3">
      <c r="A2" s="1" t="s">
        <v>2</v>
      </c>
      <c r="B2" s="26" t="s">
        <v>74</v>
      </c>
      <c r="C2" s="1" t="s">
        <v>50</v>
      </c>
      <c r="D2" s="30">
        <f>SUM(C7)</f>
        <v>17</v>
      </c>
      <c r="E2" s="1"/>
    </row>
    <row r="3" spans="1:5" ht="16.350000000000001" x14ac:dyDescent="0.3">
      <c r="A3" s="1"/>
      <c r="B3" s="26" t="s">
        <v>75</v>
      </c>
      <c r="C3" s="1"/>
      <c r="D3" s="1"/>
      <c r="E3" s="1"/>
    </row>
    <row r="4" spans="1:5" ht="16.350000000000001" x14ac:dyDescent="0.3">
      <c r="A4" s="1"/>
      <c r="B4" s="1"/>
      <c r="C4" s="1"/>
      <c r="D4" s="1"/>
      <c r="E4" s="1"/>
    </row>
    <row r="5" spans="1:5" ht="16.350000000000001" x14ac:dyDescent="0.3">
      <c r="A5" s="1"/>
      <c r="B5" s="1"/>
      <c r="C5" s="1"/>
      <c r="D5" s="1"/>
      <c r="E5" s="1"/>
    </row>
    <row r="6" spans="1:5" ht="16.350000000000001" x14ac:dyDescent="0.3">
      <c r="A6" s="13" t="s">
        <v>4</v>
      </c>
      <c r="B6" s="13" t="s">
        <v>5</v>
      </c>
      <c r="C6" s="9" t="s">
        <v>47</v>
      </c>
      <c r="D6" s="37" t="s">
        <v>30</v>
      </c>
      <c r="E6" s="38" t="s">
        <v>38</v>
      </c>
    </row>
    <row r="7" spans="1:5" ht="16.350000000000001" x14ac:dyDescent="0.3">
      <c r="A7" s="3">
        <v>1</v>
      </c>
      <c r="B7" s="35" t="s">
        <v>42</v>
      </c>
      <c r="C7" s="16">
        <v>17</v>
      </c>
      <c r="D7" s="39">
        <v>50</v>
      </c>
      <c r="E7" s="28"/>
    </row>
    <row r="8" spans="1:5" ht="16.350000000000001" x14ac:dyDescent="0.3">
      <c r="A8" s="3">
        <v>2</v>
      </c>
      <c r="B8" s="35" t="s">
        <v>6</v>
      </c>
      <c r="C8" s="16">
        <v>16</v>
      </c>
      <c r="D8" s="39">
        <v>49</v>
      </c>
      <c r="E8" s="28"/>
    </row>
    <row r="9" spans="1:5" ht="16.350000000000001" x14ac:dyDescent="0.3">
      <c r="A9" s="3">
        <v>3</v>
      </c>
      <c r="B9" s="35" t="s">
        <v>76</v>
      </c>
      <c r="C9" s="16">
        <v>16</v>
      </c>
      <c r="D9" s="39">
        <v>49</v>
      </c>
      <c r="E9" s="28"/>
    </row>
    <row r="10" spans="1:5" ht="16.350000000000001" x14ac:dyDescent="0.3">
      <c r="A10" s="3">
        <v>4</v>
      </c>
      <c r="B10" s="35" t="s">
        <v>40</v>
      </c>
      <c r="C10" s="36">
        <v>16</v>
      </c>
      <c r="D10" s="39">
        <v>49</v>
      </c>
      <c r="E10" s="28"/>
    </row>
    <row r="11" spans="1:5" ht="16.350000000000001" x14ac:dyDescent="0.3">
      <c r="A11" s="3">
        <v>5</v>
      </c>
      <c r="B11" s="35" t="s">
        <v>72</v>
      </c>
      <c r="C11" s="16">
        <v>12</v>
      </c>
      <c r="D11" s="39">
        <v>46</v>
      </c>
      <c r="E11" s="28"/>
    </row>
    <row r="12" spans="1:5" ht="16.350000000000001" x14ac:dyDescent="0.3">
      <c r="A12" s="3">
        <v>6</v>
      </c>
      <c r="B12" s="35" t="s">
        <v>39</v>
      </c>
      <c r="C12" s="16">
        <v>12</v>
      </c>
      <c r="D12" s="39">
        <v>46</v>
      </c>
      <c r="E12" s="28"/>
    </row>
    <row r="13" spans="1:5" ht="16.350000000000001" x14ac:dyDescent="0.3">
      <c r="A13" s="3">
        <v>7</v>
      </c>
      <c r="B13" s="35" t="s">
        <v>48</v>
      </c>
      <c r="C13" s="16">
        <v>12</v>
      </c>
      <c r="D13" s="39">
        <v>46</v>
      </c>
      <c r="E13" s="28"/>
    </row>
    <row r="14" spans="1:5" ht="16.350000000000001" x14ac:dyDescent="0.3">
      <c r="A14" s="3">
        <v>8</v>
      </c>
      <c r="B14" s="35" t="s">
        <v>71</v>
      </c>
      <c r="C14" s="16">
        <v>8</v>
      </c>
      <c r="D14" s="39">
        <v>43</v>
      </c>
      <c r="E14" s="28"/>
    </row>
    <row r="15" spans="1:5" ht="16.350000000000001" x14ac:dyDescent="0.3">
      <c r="A15" s="3">
        <v>9</v>
      </c>
      <c r="B15" s="35" t="s">
        <v>43</v>
      </c>
      <c r="C15" s="16">
        <v>8</v>
      </c>
      <c r="D15" s="39">
        <v>43</v>
      </c>
      <c r="E15" s="28"/>
    </row>
    <row r="16" spans="1:5" ht="16.350000000000001" x14ac:dyDescent="0.3">
      <c r="A16" s="3">
        <v>10</v>
      </c>
      <c r="B16" s="35" t="s">
        <v>45</v>
      </c>
      <c r="C16" s="16">
        <v>4</v>
      </c>
      <c r="D16" s="39">
        <v>41</v>
      </c>
      <c r="E16" s="28"/>
    </row>
    <row r="17" spans="1:5" ht="16.350000000000001" x14ac:dyDescent="0.3">
      <c r="A17" s="3">
        <v>11</v>
      </c>
      <c r="B17" s="35" t="s">
        <v>44</v>
      </c>
      <c r="C17" s="16">
        <v>4</v>
      </c>
      <c r="D17" s="39">
        <v>41</v>
      </c>
      <c r="E17" s="28"/>
    </row>
    <row r="18" spans="1:5" ht="16.350000000000001" x14ac:dyDescent="0.3">
      <c r="A18" s="3">
        <v>12</v>
      </c>
      <c r="B18" s="35" t="s">
        <v>67</v>
      </c>
      <c r="C18" s="16">
        <v>4</v>
      </c>
      <c r="D18" s="39">
        <v>41</v>
      </c>
      <c r="E18" s="28"/>
    </row>
    <row r="19" spans="1:5" ht="16.350000000000001" x14ac:dyDescent="0.3">
      <c r="A19" s="3">
        <v>13</v>
      </c>
      <c r="B19" s="35" t="s">
        <v>46</v>
      </c>
      <c r="C19" s="16">
        <v>4</v>
      </c>
      <c r="D19" s="39">
        <v>41</v>
      </c>
      <c r="E19" s="28"/>
    </row>
    <row r="20" spans="1:5" ht="16.350000000000001" x14ac:dyDescent="0.3">
      <c r="A20" s="3">
        <v>14</v>
      </c>
      <c r="B20" s="35" t="s">
        <v>41</v>
      </c>
      <c r="C20" s="16">
        <v>4</v>
      </c>
      <c r="D20" s="39">
        <v>41</v>
      </c>
      <c r="E20" s="28"/>
    </row>
    <row r="21" spans="1:5" ht="16.350000000000001" x14ac:dyDescent="0.3">
      <c r="A21" s="3">
        <v>15</v>
      </c>
      <c r="B21" s="35" t="s">
        <v>77</v>
      </c>
      <c r="C21" s="16">
        <v>0</v>
      </c>
      <c r="D21" s="39">
        <v>0</v>
      </c>
      <c r="E21" s="28"/>
    </row>
    <row r="22" spans="1:5" ht="16.350000000000001" x14ac:dyDescent="0.3">
      <c r="A22" s="3">
        <v>16</v>
      </c>
      <c r="B22" s="35"/>
      <c r="C22" s="16"/>
      <c r="D22" s="39"/>
      <c r="E22" s="28"/>
    </row>
    <row r="23" spans="1:5" ht="16.350000000000001" x14ac:dyDescent="0.3">
      <c r="A23" s="3">
        <v>17</v>
      </c>
      <c r="B23" s="35"/>
      <c r="C23" s="16"/>
      <c r="D23" s="39"/>
      <c r="E23" s="28"/>
    </row>
    <row r="24" spans="1:5" ht="16.350000000000001" x14ac:dyDescent="0.3">
      <c r="A24" s="3">
        <v>18</v>
      </c>
      <c r="B24" s="35"/>
      <c r="C24" s="16"/>
      <c r="D24" s="39"/>
      <c r="E24" s="28"/>
    </row>
    <row r="25" spans="1:5" ht="16.350000000000001" x14ac:dyDescent="0.3">
      <c r="A25" s="3">
        <v>19</v>
      </c>
      <c r="B25" s="35"/>
      <c r="C25" s="16"/>
      <c r="D25" s="39"/>
      <c r="E25" s="28"/>
    </row>
    <row r="26" spans="1:5" ht="16.350000000000001" x14ac:dyDescent="0.3">
      <c r="A26" s="3">
        <v>20</v>
      </c>
      <c r="B26" s="35"/>
      <c r="C26" s="16"/>
      <c r="D26" s="39"/>
      <c r="E26" s="28"/>
    </row>
    <row r="27" spans="1:5" ht="16.350000000000001" x14ac:dyDescent="0.3">
      <c r="A27" s="3">
        <v>21</v>
      </c>
      <c r="B27" s="35"/>
      <c r="C27" s="16"/>
      <c r="D27" s="39"/>
      <c r="E27" s="28"/>
    </row>
    <row r="28" spans="1:5" ht="16.350000000000001" x14ac:dyDescent="0.3">
      <c r="A28" s="3">
        <v>22</v>
      </c>
      <c r="B28" s="35"/>
      <c r="C28" s="16"/>
      <c r="D28" s="39"/>
      <c r="E28" s="28"/>
    </row>
    <row r="29" spans="1:5" ht="16.350000000000001" x14ac:dyDescent="0.3">
      <c r="A29" s="3">
        <v>23</v>
      </c>
      <c r="B29" s="35"/>
      <c r="C29" s="16"/>
      <c r="D29" s="39"/>
      <c r="E29" s="28"/>
    </row>
    <row r="30" spans="1:5" ht="16.350000000000001" x14ac:dyDescent="0.3">
      <c r="A30" s="3">
        <v>24</v>
      </c>
      <c r="B30" s="35"/>
      <c r="C30" s="16"/>
      <c r="D30" s="39"/>
      <c r="E30" s="28"/>
    </row>
    <row r="31" spans="1:5" ht="16.350000000000001" x14ac:dyDescent="0.3">
      <c r="A31" s="3">
        <v>25</v>
      </c>
      <c r="B31" s="35"/>
      <c r="C31" s="16"/>
      <c r="D31" s="39"/>
      <c r="E31" s="28"/>
    </row>
  </sheetData>
  <sortState xmlns:xlrd2="http://schemas.microsoft.com/office/spreadsheetml/2017/richdata2" ref="B7:C12">
    <sortCondition descending="1" ref="C7:C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741B-A376-4650-9BAB-52CD2C940CBE}">
  <dimension ref="A1:G33"/>
  <sheetViews>
    <sheetView workbookViewId="0">
      <selection activeCell="F21" sqref="F21"/>
    </sheetView>
  </sheetViews>
  <sheetFormatPr baseColWidth="10" defaultRowHeight="12.65" x14ac:dyDescent="0.2"/>
  <cols>
    <col min="2" max="2" width="21.28515625" customWidth="1"/>
    <col min="3" max="3" width="12.140625" style="52" customWidth="1"/>
    <col min="4" max="4" width="8.140625" style="57" customWidth="1"/>
    <col min="7" max="7" width="21.7109375" customWidth="1"/>
  </cols>
  <sheetData>
    <row r="1" spans="1:7" ht="16.350000000000001" x14ac:dyDescent="0.3">
      <c r="A1" s="1" t="s">
        <v>0</v>
      </c>
      <c r="B1" s="25">
        <v>43513</v>
      </c>
      <c r="C1" s="48"/>
      <c r="D1" s="53"/>
      <c r="E1" s="1" t="s">
        <v>49</v>
      </c>
      <c r="F1" s="30">
        <f>SUM(E7:E22)</f>
        <v>202.10400000000001</v>
      </c>
      <c r="G1" s="1"/>
    </row>
    <row r="2" spans="1:7" ht="16.350000000000001" x14ac:dyDescent="0.3">
      <c r="A2" s="1" t="s">
        <v>2</v>
      </c>
      <c r="B2" s="26" t="s">
        <v>79</v>
      </c>
      <c r="C2" s="48"/>
      <c r="D2" s="53"/>
      <c r="E2" s="1" t="s">
        <v>50</v>
      </c>
      <c r="F2" s="30">
        <f>SUM(E7)</f>
        <v>24</v>
      </c>
      <c r="G2" s="1"/>
    </row>
    <row r="3" spans="1:7" ht="16.350000000000001" x14ac:dyDescent="0.3">
      <c r="A3" s="1"/>
      <c r="B3" s="26" t="s">
        <v>80</v>
      </c>
      <c r="C3" s="48"/>
      <c r="D3" s="53"/>
      <c r="E3" s="1"/>
      <c r="F3" s="1"/>
      <c r="G3" s="1"/>
    </row>
    <row r="4" spans="1:7" ht="16.350000000000001" x14ac:dyDescent="0.3">
      <c r="A4" s="1"/>
      <c r="B4" s="1"/>
      <c r="C4" s="49"/>
      <c r="D4" s="54"/>
      <c r="E4" s="1"/>
      <c r="F4" s="1"/>
      <c r="G4" s="1"/>
    </row>
    <row r="5" spans="1:7" ht="16.350000000000001" x14ac:dyDescent="0.3">
      <c r="A5" s="1"/>
      <c r="B5" s="1"/>
      <c r="C5" s="49"/>
      <c r="D5" s="54"/>
      <c r="E5" s="1"/>
      <c r="F5" s="1"/>
      <c r="G5" s="1"/>
    </row>
    <row r="6" spans="1:7" ht="16.350000000000001" x14ac:dyDescent="0.3">
      <c r="A6" s="13" t="s">
        <v>4</v>
      </c>
      <c r="B6" s="13" t="s">
        <v>5</v>
      </c>
      <c r="C6" s="50" t="s">
        <v>13</v>
      </c>
      <c r="D6" s="55" t="s">
        <v>70</v>
      </c>
      <c r="E6" s="9" t="s">
        <v>47</v>
      </c>
      <c r="F6" s="37" t="s">
        <v>30</v>
      </c>
      <c r="G6" s="38" t="s">
        <v>38</v>
      </c>
    </row>
    <row r="7" spans="1:7" ht="16.350000000000001" x14ac:dyDescent="0.3">
      <c r="A7" s="3">
        <v>1</v>
      </c>
      <c r="B7" s="35" t="s">
        <v>83</v>
      </c>
      <c r="C7" s="51">
        <v>6</v>
      </c>
      <c r="D7" s="56"/>
      <c r="E7" s="16">
        <f t="shared" ref="E7:E21" si="0">(C7*4)+(D7*2)</f>
        <v>24</v>
      </c>
      <c r="F7" s="37">
        <v>50</v>
      </c>
      <c r="G7" s="28"/>
    </row>
    <row r="8" spans="1:7" ht="16.350000000000001" x14ac:dyDescent="0.3">
      <c r="A8" s="3">
        <v>2</v>
      </c>
      <c r="B8" s="35" t="s">
        <v>84</v>
      </c>
      <c r="C8" s="51">
        <v>5</v>
      </c>
      <c r="D8" s="56">
        <v>0.22600000000000001</v>
      </c>
      <c r="E8" s="16">
        <f t="shared" si="0"/>
        <v>20.452000000000002</v>
      </c>
      <c r="F8" s="37">
        <v>49</v>
      </c>
      <c r="G8" s="28"/>
    </row>
    <row r="9" spans="1:7" ht="16.350000000000001" x14ac:dyDescent="0.3">
      <c r="A9" s="3">
        <v>3</v>
      </c>
      <c r="B9" s="35" t="s">
        <v>48</v>
      </c>
      <c r="C9" s="51">
        <v>5</v>
      </c>
      <c r="D9" s="56"/>
      <c r="E9" s="16">
        <f t="shared" si="0"/>
        <v>20</v>
      </c>
      <c r="F9" s="37">
        <v>48</v>
      </c>
      <c r="G9" s="28"/>
    </row>
    <row r="10" spans="1:7" ht="16.350000000000001" x14ac:dyDescent="0.3">
      <c r="A10" s="3">
        <v>4</v>
      </c>
      <c r="B10" s="35" t="s">
        <v>81</v>
      </c>
      <c r="C10" s="51">
        <v>4</v>
      </c>
      <c r="D10" s="56"/>
      <c r="E10" s="16">
        <f t="shared" si="0"/>
        <v>16</v>
      </c>
      <c r="F10" s="37">
        <v>47</v>
      </c>
      <c r="G10" s="28"/>
    </row>
    <row r="11" spans="1:7" ht="16.350000000000001" x14ac:dyDescent="0.3">
      <c r="A11" s="3">
        <v>5</v>
      </c>
      <c r="B11" s="35" t="s">
        <v>71</v>
      </c>
      <c r="C11" s="51">
        <v>4</v>
      </c>
      <c r="D11" s="56"/>
      <c r="E11" s="16">
        <f t="shared" si="0"/>
        <v>16</v>
      </c>
      <c r="F11" s="37">
        <v>47</v>
      </c>
      <c r="G11" s="28"/>
    </row>
    <row r="12" spans="1:7" ht="16.350000000000001" x14ac:dyDescent="0.3">
      <c r="A12" s="3">
        <v>6</v>
      </c>
      <c r="B12" s="35" t="s">
        <v>42</v>
      </c>
      <c r="C12" s="51">
        <v>4</v>
      </c>
      <c r="D12" s="56"/>
      <c r="E12" s="16">
        <f t="shared" si="0"/>
        <v>16</v>
      </c>
      <c r="F12" s="37">
        <v>47</v>
      </c>
      <c r="G12" s="28"/>
    </row>
    <row r="13" spans="1:7" ht="16.350000000000001" x14ac:dyDescent="0.3">
      <c r="A13" s="3">
        <v>7</v>
      </c>
      <c r="B13" s="35" t="s">
        <v>85</v>
      </c>
      <c r="C13" s="51">
        <v>4</v>
      </c>
      <c r="D13" s="56"/>
      <c r="E13" s="16">
        <f t="shared" si="0"/>
        <v>16</v>
      </c>
      <c r="F13" s="37">
        <v>47</v>
      </c>
      <c r="G13" s="28"/>
    </row>
    <row r="14" spans="1:7" ht="16.350000000000001" x14ac:dyDescent="0.3">
      <c r="A14" s="3">
        <v>8</v>
      </c>
      <c r="B14" s="35" t="s">
        <v>41</v>
      </c>
      <c r="C14" s="51">
        <v>3</v>
      </c>
      <c r="D14" s="56">
        <v>0.123</v>
      </c>
      <c r="E14" s="16">
        <f t="shared" si="0"/>
        <v>12.246</v>
      </c>
      <c r="F14" s="37">
        <v>43</v>
      </c>
      <c r="G14" s="28" t="s">
        <v>90</v>
      </c>
    </row>
    <row r="15" spans="1:7" ht="16.350000000000001" x14ac:dyDescent="0.3">
      <c r="A15" s="3">
        <v>9</v>
      </c>
      <c r="B15" s="35" t="s">
        <v>86</v>
      </c>
      <c r="C15" s="51">
        <v>3</v>
      </c>
      <c r="D15" s="56"/>
      <c r="E15" s="16">
        <f t="shared" si="0"/>
        <v>12</v>
      </c>
      <c r="F15" s="37">
        <v>42</v>
      </c>
      <c r="G15" s="28"/>
    </row>
    <row r="16" spans="1:7" ht="16.350000000000001" x14ac:dyDescent="0.3">
      <c r="A16" s="3">
        <v>10</v>
      </c>
      <c r="B16" s="35" t="s">
        <v>6</v>
      </c>
      <c r="C16" s="51">
        <v>2</v>
      </c>
      <c r="D16" s="56">
        <v>0.34799999999999998</v>
      </c>
      <c r="E16" s="16">
        <f t="shared" si="0"/>
        <v>8.6959999999999997</v>
      </c>
      <c r="F16" s="37">
        <v>41</v>
      </c>
      <c r="G16" s="28"/>
    </row>
    <row r="17" spans="1:7" ht="16.350000000000001" x14ac:dyDescent="0.3">
      <c r="A17" s="3">
        <v>11</v>
      </c>
      <c r="B17" s="35" t="s">
        <v>87</v>
      </c>
      <c r="C17" s="51">
        <v>2</v>
      </c>
      <c r="D17" s="56">
        <v>0.185</v>
      </c>
      <c r="E17" s="16">
        <f t="shared" si="0"/>
        <v>8.3699999999999992</v>
      </c>
      <c r="F17" s="37">
        <v>40</v>
      </c>
      <c r="G17" s="28" t="s">
        <v>88</v>
      </c>
    </row>
    <row r="18" spans="1:7" ht="16.350000000000001" x14ac:dyDescent="0.3">
      <c r="A18" s="3">
        <v>12</v>
      </c>
      <c r="B18" s="35" t="s">
        <v>40</v>
      </c>
      <c r="C18" s="51">
        <v>2</v>
      </c>
      <c r="D18" s="56">
        <v>0.17</v>
      </c>
      <c r="E18" s="16">
        <f t="shared" si="0"/>
        <v>8.34</v>
      </c>
      <c r="F18" s="37">
        <v>39</v>
      </c>
      <c r="G18" s="28" t="s">
        <v>89</v>
      </c>
    </row>
    <row r="19" spans="1:7" ht="16.350000000000001" x14ac:dyDescent="0.3">
      <c r="A19" s="3">
        <v>13</v>
      </c>
      <c r="B19" s="35" t="s">
        <v>82</v>
      </c>
      <c r="C19" s="51">
        <v>2</v>
      </c>
      <c r="D19" s="56"/>
      <c r="E19" s="16">
        <f t="shared" si="0"/>
        <v>8</v>
      </c>
      <c r="F19" s="37">
        <v>38</v>
      </c>
      <c r="G19" s="28"/>
    </row>
    <row r="20" spans="1:7" ht="16.350000000000001" x14ac:dyDescent="0.3">
      <c r="A20" s="3">
        <v>14</v>
      </c>
      <c r="B20" s="35" t="s">
        <v>44</v>
      </c>
      <c r="C20" s="51">
        <v>2</v>
      </c>
      <c r="D20" s="56"/>
      <c r="E20" s="16">
        <f t="shared" si="0"/>
        <v>8</v>
      </c>
      <c r="F20" s="37">
        <v>38</v>
      </c>
      <c r="G20" s="28"/>
    </row>
    <row r="21" spans="1:7" ht="16.350000000000001" x14ac:dyDescent="0.3">
      <c r="A21" s="3">
        <v>15</v>
      </c>
      <c r="B21" s="35" t="s">
        <v>77</v>
      </c>
      <c r="C21" s="51">
        <v>2</v>
      </c>
      <c r="D21" s="56"/>
      <c r="E21" s="16">
        <f t="shared" si="0"/>
        <v>8</v>
      </c>
      <c r="F21" s="37">
        <v>38</v>
      </c>
      <c r="G21" s="28"/>
    </row>
    <row r="22" spans="1:7" ht="16.350000000000001" x14ac:dyDescent="0.3">
      <c r="A22" s="3">
        <v>16</v>
      </c>
      <c r="B22" s="35"/>
      <c r="C22" s="51"/>
      <c r="D22" s="56"/>
      <c r="E22" s="16"/>
      <c r="F22" s="39"/>
      <c r="G22" s="28"/>
    </row>
    <row r="24" spans="1:7" x14ac:dyDescent="0.2">
      <c r="A24" s="58" t="s">
        <v>91</v>
      </c>
      <c r="B24" s="58" t="s">
        <v>92</v>
      </c>
    </row>
    <row r="25" spans="1:7" x14ac:dyDescent="0.2">
      <c r="B25" s="58" t="s">
        <v>18</v>
      </c>
    </row>
    <row r="26" spans="1:7" x14ac:dyDescent="0.2">
      <c r="B26" s="58" t="s">
        <v>93</v>
      </c>
    </row>
    <row r="27" spans="1:7" x14ac:dyDescent="0.2">
      <c r="B27" s="58" t="s">
        <v>94</v>
      </c>
    </row>
    <row r="28" spans="1:7" x14ac:dyDescent="0.2">
      <c r="B28" s="58" t="s">
        <v>19</v>
      </c>
    </row>
    <row r="29" spans="1:7" x14ac:dyDescent="0.2">
      <c r="B29" s="58" t="s">
        <v>95</v>
      </c>
    </row>
    <row r="30" spans="1:7" x14ac:dyDescent="0.2">
      <c r="B30" s="58" t="s">
        <v>96</v>
      </c>
    </row>
    <row r="31" spans="1:7" x14ac:dyDescent="0.2">
      <c r="B31" s="58" t="s">
        <v>97</v>
      </c>
    </row>
    <row r="32" spans="1:7" x14ac:dyDescent="0.2">
      <c r="B32" s="58" t="s">
        <v>20</v>
      </c>
    </row>
    <row r="33" spans="2:2" x14ac:dyDescent="0.2">
      <c r="B33" s="58" t="s">
        <v>98</v>
      </c>
    </row>
  </sheetData>
  <sortState xmlns:xlrd2="http://schemas.microsoft.com/office/spreadsheetml/2017/richdata2" ref="B7:G21">
    <sortCondition descending="1" ref="E7:E21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B8EE-CD05-43BF-9573-13E887752542}">
  <dimension ref="A1:G30"/>
  <sheetViews>
    <sheetView workbookViewId="0">
      <selection activeCell="F20" sqref="F20"/>
    </sheetView>
  </sheetViews>
  <sheetFormatPr baseColWidth="10" defaultRowHeight="12.65" x14ac:dyDescent="0.2"/>
  <cols>
    <col min="2" max="2" width="21.28515625" customWidth="1"/>
    <col min="3" max="3" width="12.140625" style="52" customWidth="1"/>
    <col min="4" max="4" width="8.140625" style="57" customWidth="1"/>
    <col min="7" max="7" width="21.7109375" customWidth="1"/>
  </cols>
  <sheetData>
    <row r="1" spans="1:7" ht="16.350000000000001" x14ac:dyDescent="0.3">
      <c r="A1" s="1" t="s">
        <v>0</v>
      </c>
      <c r="B1" s="25">
        <v>43562</v>
      </c>
      <c r="C1" s="48"/>
      <c r="D1" s="53"/>
      <c r="E1" s="1" t="s">
        <v>49</v>
      </c>
      <c r="F1" s="30">
        <f>SUM(E7:E22)</f>
        <v>152</v>
      </c>
      <c r="G1" s="1"/>
    </row>
    <row r="2" spans="1:7" ht="16.350000000000001" x14ac:dyDescent="0.3">
      <c r="A2" s="1" t="s">
        <v>2</v>
      </c>
      <c r="B2" s="26" t="s">
        <v>79</v>
      </c>
      <c r="C2" s="48"/>
      <c r="D2" s="53"/>
      <c r="E2" s="1" t="s">
        <v>50</v>
      </c>
      <c r="F2" s="30">
        <f>SUM(E7)</f>
        <v>16</v>
      </c>
      <c r="G2" s="1"/>
    </row>
    <row r="3" spans="1:7" ht="16.350000000000001" x14ac:dyDescent="0.3">
      <c r="A3" s="1"/>
      <c r="B3" s="26" t="s">
        <v>100</v>
      </c>
      <c r="C3" s="48"/>
      <c r="D3" s="53"/>
      <c r="E3" s="1"/>
      <c r="F3" s="1"/>
      <c r="G3" s="1"/>
    </row>
    <row r="4" spans="1:7" ht="16.350000000000001" x14ac:dyDescent="0.3">
      <c r="A4" s="1"/>
      <c r="B4" s="1"/>
      <c r="C4" s="49"/>
      <c r="D4" s="54"/>
      <c r="E4" s="1"/>
      <c r="F4" s="1"/>
      <c r="G4" s="1"/>
    </row>
    <row r="5" spans="1:7" ht="16.350000000000001" x14ac:dyDescent="0.3">
      <c r="A5" s="1"/>
      <c r="B5" s="1"/>
      <c r="C5" s="49"/>
      <c r="D5" s="54"/>
      <c r="E5" s="1"/>
      <c r="F5" s="1"/>
      <c r="G5" s="1"/>
    </row>
    <row r="6" spans="1:7" ht="16.350000000000001" x14ac:dyDescent="0.3">
      <c r="A6" s="13" t="s">
        <v>4</v>
      </c>
      <c r="B6" s="13" t="s">
        <v>5</v>
      </c>
      <c r="C6" s="50" t="s">
        <v>13</v>
      </c>
      <c r="D6" s="55" t="s">
        <v>70</v>
      </c>
      <c r="E6" s="9" t="s">
        <v>47</v>
      </c>
      <c r="F6" s="37" t="s">
        <v>30</v>
      </c>
      <c r="G6" s="38" t="s">
        <v>38</v>
      </c>
    </row>
    <row r="7" spans="1:7" ht="16.350000000000001" x14ac:dyDescent="0.3">
      <c r="A7" s="3">
        <v>1</v>
      </c>
      <c r="B7" s="35" t="s">
        <v>42</v>
      </c>
      <c r="C7" s="51">
        <v>4</v>
      </c>
      <c r="D7" s="56"/>
      <c r="E7" s="16">
        <f t="shared" ref="E7:E19" si="0">(C7*4)+(D7*2)</f>
        <v>16</v>
      </c>
      <c r="F7" s="37">
        <v>50</v>
      </c>
      <c r="G7" s="28"/>
    </row>
    <row r="8" spans="1:7" ht="16.350000000000001" x14ac:dyDescent="0.3">
      <c r="A8" s="3">
        <v>2</v>
      </c>
      <c r="B8" s="35" t="s">
        <v>84</v>
      </c>
      <c r="C8" s="51">
        <v>4</v>
      </c>
      <c r="D8" s="56"/>
      <c r="E8" s="16">
        <f t="shared" si="0"/>
        <v>16</v>
      </c>
      <c r="F8" s="37">
        <v>50</v>
      </c>
      <c r="G8" s="28"/>
    </row>
    <row r="9" spans="1:7" ht="16.350000000000001" x14ac:dyDescent="0.3">
      <c r="A9" s="3">
        <v>3</v>
      </c>
      <c r="B9" s="35" t="s">
        <v>43</v>
      </c>
      <c r="C9" s="51">
        <v>4</v>
      </c>
      <c r="D9" s="56"/>
      <c r="E9" s="16">
        <f t="shared" si="0"/>
        <v>16</v>
      </c>
      <c r="F9" s="37">
        <v>50</v>
      </c>
      <c r="G9" s="28"/>
    </row>
    <row r="10" spans="1:7" ht="16.350000000000001" x14ac:dyDescent="0.3">
      <c r="A10" s="3">
        <v>4</v>
      </c>
      <c r="B10" s="35" t="s">
        <v>86</v>
      </c>
      <c r="C10" s="51">
        <v>4</v>
      </c>
      <c r="D10" s="56"/>
      <c r="E10" s="16">
        <f t="shared" si="0"/>
        <v>16</v>
      </c>
      <c r="F10" s="37">
        <v>50</v>
      </c>
      <c r="G10" s="28"/>
    </row>
    <row r="11" spans="1:7" ht="16.350000000000001" x14ac:dyDescent="0.3">
      <c r="A11" s="3">
        <v>5</v>
      </c>
      <c r="B11" s="35" t="s">
        <v>40</v>
      </c>
      <c r="C11" s="51">
        <v>4</v>
      </c>
      <c r="D11" s="56"/>
      <c r="E11" s="16">
        <f t="shared" si="0"/>
        <v>16</v>
      </c>
      <c r="F11" s="37">
        <v>50</v>
      </c>
      <c r="G11" s="28"/>
    </row>
    <row r="12" spans="1:7" ht="16.350000000000001" x14ac:dyDescent="0.3">
      <c r="A12" s="3">
        <v>6</v>
      </c>
      <c r="B12" s="35" t="s">
        <v>71</v>
      </c>
      <c r="C12" s="51">
        <v>3</v>
      </c>
      <c r="D12" s="56"/>
      <c r="E12" s="16">
        <f t="shared" si="0"/>
        <v>12</v>
      </c>
      <c r="F12" s="37">
        <v>45</v>
      </c>
      <c r="G12" s="28"/>
    </row>
    <row r="13" spans="1:7" ht="16.350000000000001" x14ac:dyDescent="0.3">
      <c r="A13" s="3">
        <v>7</v>
      </c>
      <c r="B13" s="35" t="s">
        <v>77</v>
      </c>
      <c r="C13" s="51">
        <v>3</v>
      </c>
      <c r="D13" s="56"/>
      <c r="E13" s="16">
        <f t="shared" si="0"/>
        <v>12</v>
      </c>
      <c r="F13" s="37">
        <v>45</v>
      </c>
      <c r="G13" s="28"/>
    </row>
    <row r="14" spans="1:7" ht="16.350000000000001" x14ac:dyDescent="0.3">
      <c r="A14" s="3">
        <v>8</v>
      </c>
      <c r="B14" s="35" t="s">
        <v>83</v>
      </c>
      <c r="C14" s="51">
        <v>3</v>
      </c>
      <c r="D14" s="56"/>
      <c r="E14" s="16">
        <f t="shared" si="0"/>
        <v>12</v>
      </c>
      <c r="F14" s="37">
        <v>45</v>
      </c>
      <c r="G14" s="28"/>
    </row>
    <row r="15" spans="1:7" ht="16.350000000000001" x14ac:dyDescent="0.3">
      <c r="A15" s="3">
        <v>9</v>
      </c>
      <c r="B15" s="35" t="s">
        <v>7</v>
      </c>
      <c r="C15" s="51">
        <v>3</v>
      </c>
      <c r="D15" s="56"/>
      <c r="E15" s="16">
        <f t="shared" si="0"/>
        <v>12</v>
      </c>
      <c r="F15" s="37">
        <v>45</v>
      </c>
      <c r="G15" s="28"/>
    </row>
    <row r="16" spans="1:7" ht="16.350000000000001" x14ac:dyDescent="0.3">
      <c r="A16" s="3">
        <v>10</v>
      </c>
      <c r="B16" s="35" t="s">
        <v>101</v>
      </c>
      <c r="C16" s="51">
        <v>2</v>
      </c>
      <c r="D16" s="56"/>
      <c r="E16" s="16">
        <f t="shared" si="0"/>
        <v>8</v>
      </c>
      <c r="F16" s="37">
        <v>41</v>
      </c>
      <c r="G16" s="28"/>
    </row>
    <row r="17" spans="1:7" ht="16.350000000000001" x14ac:dyDescent="0.3">
      <c r="A17" s="3">
        <v>11</v>
      </c>
      <c r="B17" s="35" t="s">
        <v>41</v>
      </c>
      <c r="C17" s="51">
        <v>2</v>
      </c>
      <c r="D17" s="56"/>
      <c r="E17" s="16">
        <f t="shared" si="0"/>
        <v>8</v>
      </c>
      <c r="F17" s="37">
        <v>41</v>
      </c>
      <c r="G17" s="28"/>
    </row>
    <row r="18" spans="1:7" ht="16.350000000000001" x14ac:dyDescent="0.3">
      <c r="A18" s="3">
        <v>12</v>
      </c>
      <c r="B18" s="35" t="s">
        <v>102</v>
      </c>
      <c r="C18" s="51">
        <v>1</v>
      </c>
      <c r="D18" s="56"/>
      <c r="E18" s="16">
        <f t="shared" si="0"/>
        <v>4</v>
      </c>
      <c r="F18" s="37">
        <v>39</v>
      </c>
      <c r="G18" s="28"/>
    </row>
    <row r="19" spans="1:7" ht="16.350000000000001" x14ac:dyDescent="0.3">
      <c r="A19" s="3">
        <v>13</v>
      </c>
      <c r="B19" s="35" t="s">
        <v>104</v>
      </c>
      <c r="C19" s="51">
        <v>1</v>
      </c>
      <c r="D19" s="56"/>
      <c r="E19" s="16">
        <f t="shared" si="0"/>
        <v>4</v>
      </c>
      <c r="F19" s="37">
        <v>39</v>
      </c>
      <c r="G19" s="28"/>
    </row>
    <row r="20" spans="1:7" ht="16.350000000000001" x14ac:dyDescent="0.3">
      <c r="A20" s="3">
        <v>14</v>
      </c>
      <c r="B20" s="35"/>
      <c r="C20" s="51"/>
      <c r="D20" s="56"/>
      <c r="E20" s="16"/>
      <c r="F20" s="37"/>
      <c r="G20" s="28"/>
    </row>
    <row r="21" spans="1:7" ht="16.350000000000001" x14ac:dyDescent="0.3">
      <c r="A21" s="3">
        <v>15</v>
      </c>
      <c r="B21" s="35"/>
      <c r="C21" s="51"/>
      <c r="D21" s="56"/>
      <c r="E21" s="16"/>
      <c r="F21" s="37"/>
      <c r="G21" s="28"/>
    </row>
    <row r="22" spans="1:7" ht="16.350000000000001" x14ac:dyDescent="0.3">
      <c r="A22" s="3">
        <v>16</v>
      </c>
      <c r="B22" s="35"/>
      <c r="C22" s="51"/>
      <c r="D22" s="56"/>
      <c r="E22" s="16"/>
      <c r="F22" s="39"/>
      <c r="G22" s="28"/>
    </row>
    <row r="24" spans="1:7" x14ac:dyDescent="0.2">
      <c r="A24" s="58" t="s">
        <v>91</v>
      </c>
      <c r="B24" s="58" t="s">
        <v>92</v>
      </c>
    </row>
    <row r="25" spans="1:7" x14ac:dyDescent="0.2">
      <c r="B25" s="58" t="s">
        <v>93</v>
      </c>
    </row>
    <row r="26" spans="1:7" x14ac:dyDescent="0.2">
      <c r="B26" s="58" t="s">
        <v>94</v>
      </c>
    </row>
    <row r="27" spans="1:7" x14ac:dyDescent="0.2">
      <c r="B27" s="58" t="s">
        <v>19</v>
      </c>
    </row>
    <row r="28" spans="1:7" x14ac:dyDescent="0.2">
      <c r="B28" s="58" t="s">
        <v>20</v>
      </c>
    </row>
    <row r="29" spans="1:7" x14ac:dyDescent="0.2">
      <c r="B29" s="58" t="s">
        <v>98</v>
      </c>
    </row>
    <row r="30" spans="1:7" x14ac:dyDescent="0.2">
      <c r="B30" s="58" t="s">
        <v>96</v>
      </c>
    </row>
  </sheetData>
  <sortState xmlns:xlrd2="http://schemas.microsoft.com/office/spreadsheetml/2017/richdata2" ref="B7:C19">
    <sortCondition descending="1" ref="C7:C1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E96B-172B-4501-943B-9757C3D1EB2F}">
  <dimension ref="A1:E31"/>
  <sheetViews>
    <sheetView workbookViewId="0">
      <selection activeCell="G10" sqref="G10"/>
    </sheetView>
  </sheetViews>
  <sheetFormatPr baseColWidth="10" defaultRowHeight="16.350000000000001" x14ac:dyDescent="0.3"/>
  <cols>
    <col min="1" max="1" width="5.28515625" style="1" customWidth="1"/>
    <col min="2" max="2" width="21" style="1" bestFit="1" customWidth="1"/>
    <col min="3" max="3" width="11.140625" style="1" customWidth="1"/>
    <col min="4" max="4" width="11.28515625" style="1" customWidth="1"/>
    <col min="5" max="5" width="11.7109375" style="1" bestFit="1" customWidth="1"/>
    <col min="6" max="16384" width="11.42578125" style="1"/>
  </cols>
  <sheetData>
    <row r="1" spans="1:5" x14ac:dyDescent="0.3">
      <c r="A1" s="1" t="s">
        <v>0</v>
      </c>
      <c r="B1" s="11">
        <v>43583</v>
      </c>
      <c r="C1" s="1" t="s">
        <v>1</v>
      </c>
      <c r="D1" s="30"/>
    </row>
    <row r="2" spans="1:5" x14ac:dyDescent="0.3">
      <c r="A2" s="1" t="s">
        <v>2</v>
      </c>
      <c r="B2" s="12" t="s">
        <v>105</v>
      </c>
      <c r="C2" s="1" t="s">
        <v>3</v>
      </c>
      <c r="D2" s="30"/>
    </row>
    <row r="3" spans="1:5" x14ac:dyDescent="0.3">
      <c r="B3" s="12"/>
    </row>
    <row r="6" spans="1:5" x14ac:dyDescent="0.3">
      <c r="A6" s="13" t="s">
        <v>4</v>
      </c>
      <c r="B6" s="13" t="s">
        <v>5</v>
      </c>
      <c r="C6" s="9" t="s">
        <v>47</v>
      </c>
      <c r="D6" s="37" t="s">
        <v>30</v>
      </c>
      <c r="E6" s="38" t="s">
        <v>38</v>
      </c>
    </row>
    <row r="7" spans="1:5" x14ac:dyDescent="0.3">
      <c r="A7" s="3">
        <v>1</v>
      </c>
      <c r="B7" s="35" t="s">
        <v>107</v>
      </c>
      <c r="C7" s="16">
        <v>154</v>
      </c>
      <c r="D7" s="39">
        <v>50</v>
      </c>
      <c r="E7" s="28"/>
    </row>
    <row r="8" spans="1:5" x14ac:dyDescent="0.3">
      <c r="A8" s="3">
        <v>2</v>
      </c>
      <c r="B8" s="35" t="s">
        <v>42</v>
      </c>
      <c r="C8" s="16">
        <v>153</v>
      </c>
      <c r="D8" s="39">
        <v>49</v>
      </c>
      <c r="E8" s="28"/>
    </row>
    <row r="9" spans="1:5" x14ac:dyDescent="0.3">
      <c r="A9" s="3">
        <v>3</v>
      </c>
      <c r="B9" s="35" t="s">
        <v>45</v>
      </c>
      <c r="C9" s="16">
        <v>151</v>
      </c>
      <c r="D9" s="39">
        <v>49</v>
      </c>
      <c r="E9" s="28"/>
    </row>
    <row r="10" spans="1:5" x14ac:dyDescent="0.3">
      <c r="A10" s="3">
        <v>4</v>
      </c>
      <c r="B10" s="35" t="s">
        <v>106</v>
      </c>
      <c r="C10" s="16">
        <v>148</v>
      </c>
      <c r="D10" s="39">
        <v>47</v>
      </c>
      <c r="E10" s="28"/>
    </row>
    <row r="11" spans="1:5" x14ac:dyDescent="0.3">
      <c r="A11" s="3">
        <v>5</v>
      </c>
      <c r="B11" s="35" t="s">
        <v>48</v>
      </c>
      <c r="C11" s="36">
        <v>144</v>
      </c>
      <c r="D11" s="39">
        <v>46</v>
      </c>
      <c r="E11" s="28"/>
    </row>
    <row r="12" spans="1:5" x14ac:dyDescent="0.3">
      <c r="A12" s="3">
        <v>6</v>
      </c>
      <c r="B12" s="35" t="s">
        <v>67</v>
      </c>
      <c r="C12" s="16">
        <v>143</v>
      </c>
      <c r="D12" s="39">
        <v>45</v>
      </c>
      <c r="E12" s="28"/>
    </row>
    <row r="13" spans="1:5" x14ac:dyDescent="0.3">
      <c r="A13" s="3">
        <v>7</v>
      </c>
      <c r="B13" s="35" t="s">
        <v>83</v>
      </c>
      <c r="C13" s="16">
        <v>142</v>
      </c>
      <c r="D13" s="39">
        <v>44</v>
      </c>
      <c r="E13" s="28"/>
    </row>
    <row r="14" spans="1:5" x14ac:dyDescent="0.3">
      <c r="A14" s="3">
        <v>8</v>
      </c>
      <c r="B14" s="35" t="s">
        <v>109</v>
      </c>
      <c r="C14" s="16">
        <v>142</v>
      </c>
      <c r="D14" s="39">
        <v>44</v>
      </c>
      <c r="E14" s="28"/>
    </row>
    <row r="15" spans="1:5" x14ac:dyDescent="0.3">
      <c r="A15" s="3">
        <v>9</v>
      </c>
      <c r="B15" s="35" t="s">
        <v>108</v>
      </c>
      <c r="C15" s="16">
        <v>138</v>
      </c>
      <c r="D15" s="39">
        <v>42</v>
      </c>
      <c r="E15" s="28"/>
    </row>
    <row r="16" spans="1:5" x14ac:dyDescent="0.3">
      <c r="A16" s="3">
        <v>10</v>
      </c>
      <c r="B16" s="35" t="s">
        <v>40</v>
      </c>
      <c r="C16" s="16">
        <v>100</v>
      </c>
      <c r="D16" s="39">
        <v>41</v>
      </c>
      <c r="E16" s="28"/>
    </row>
    <row r="17" spans="1:5" x14ac:dyDescent="0.3">
      <c r="A17" s="3">
        <v>11</v>
      </c>
      <c r="B17" s="35"/>
      <c r="C17" s="16"/>
      <c r="D17" s="39"/>
      <c r="E17" s="28"/>
    </row>
    <row r="18" spans="1:5" x14ac:dyDescent="0.3">
      <c r="A18" s="3">
        <v>12</v>
      </c>
      <c r="B18" s="35"/>
      <c r="C18" s="16"/>
      <c r="D18" s="39"/>
      <c r="E18" s="28"/>
    </row>
    <row r="19" spans="1:5" x14ac:dyDescent="0.3">
      <c r="A19" s="3">
        <v>13</v>
      </c>
      <c r="B19" s="35"/>
      <c r="C19" s="16"/>
      <c r="D19" s="39"/>
      <c r="E19" s="28"/>
    </row>
    <row r="20" spans="1:5" x14ac:dyDescent="0.3">
      <c r="A20" s="3">
        <v>14</v>
      </c>
      <c r="B20" s="35"/>
      <c r="C20" s="16"/>
      <c r="D20" s="39"/>
      <c r="E20" s="28"/>
    </row>
    <row r="21" spans="1:5" x14ac:dyDescent="0.3">
      <c r="A21" s="3">
        <v>15</v>
      </c>
      <c r="B21" s="35"/>
      <c r="C21" s="16"/>
      <c r="D21" s="39"/>
      <c r="E21" s="28"/>
    </row>
    <row r="22" spans="1:5" x14ac:dyDescent="0.3">
      <c r="A22" s="3">
        <v>16</v>
      </c>
      <c r="B22" s="35"/>
      <c r="C22" s="16"/>
      <c r="D22" s="39"/>
      <c r="E22" s="28"/>
    </row>
    <row r="23" spans="1:5" x14ac:dyDescent="0.3">
      <c r="A23" s="3">
        <v>17</v>
      </c>
      <c r="B23" s="35"/>
      <c r="C23" s="16"/>
      <c r="D23" s="39"/>
      <c r="E23" s="28"/>
    </row>
    <row r="24" spans="1:5" x14ac:dyDescent="0.3">
      <c r="A24" s="3">
        <v>18</v>
      </c>
      <c r="B24" s="35"/>
      <c r="C24" s="16"/>
      <c r="D24" s="39"/>
      <c r="E24" s="28"/>
    </row>
    <row r="25" spans="1:5" x14ac:dyDescent="0.3">
      <c r="A25" s="3">
        <v>19</v>
      </c>
      <c r="B25" s="35"/>
      <c r="C25" s="16"/>
      <c r="D25" s="39"/>
      <c r="E25" s="28"/>
    </row>
    <row r="26" spans="1:5" x14ac:dyDescent="0.3">
      <c r="A26" s="3">
        <v>20</v>
      </c>
      <c r="B26" s="35"/>
      <c r="C26" s="16"/>
      <c r="D26" s="39"/>
      <c r="E26" s="28"/>
    </row>
    <row r="27" spans="1:5" x14ac:dyDescent="0.3">
      <c r="A27" s="3">
        <v>21</v>
      </c>
      <c r="B27" s="35"/>
      <c r="C27" s="16"/>
      <c r="D27" s="39"/>
      <c r="E27" s="28"/>
    </row>
    <row r="28" spans="1:5" x14ac:dyDescent="0.3">
      <c r="A28" s="3">
        <v>22</v>
      </c>
      <c r="B28" s="35"/>
      <c r="C28" s="16"/>
      <c r="D28" s="39"/>
      <c r="E28" s="28"/>
    </row>
    <row r="29" spans="1:5" x14ac:dyDescent="0.3">
      <c r="A29" s="3">
        <v>23</v>
      </c>
      <c r="B29" s="35"/>
      <c r="C29" s="16"/>
      <c r="D29" s="39"/>
      <c r="E29" s="28"/>
    </row>
    <row r="30" spans="1:5" x14ac:dyDescent="0.3">
      <c r="A30" s="3">
        <v>24</v>
      </c>
      <c r="B30" s="35"/>
      <c r="C30" s="16"/>
      <c r="D30" s="39"/>
      <c r="E30" s="28"/>
    </row>
    <row r="31" spans="1:5" x14ac:dyDescent="0.3">
      <c r="A31" s="3">
        <v>25</v>
      </c>
      <c r="B31" s="35"/>
      <c r="C31" s="16"/>
      <c r="D31" s="39"/>
      <c r="E31" s="28"/>
    </row>
  </sheetData>
  <sortState xmlns:xlrd2="http://schemas.microsoft.com/office/spreadsheetml/2017/richdata2" ref="B7:C16">
    <sortCondition descending="1" ref="C7:C1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9"/>
  <sheetViews>
    <sheetView workbookViewId="0">
      <selection activeCell="B2" sqref="B2"/>
    </sheetView>
  </sheetViews>
  <sheetFormatPr baseColWidth="10" defaultRowHeight="16.350000000000001" x14ac:dyDescent="0.3"/>
  <cols>
    <col min="1" max="1" width="5.7109375" style="1" customWidth="1"/>
    <col min="2" max="2" width="21" style="1" bestFit="1" customWidth="1"/>
    <col min="3" max="4" width="11.28515625" style="1" customWidth="1"/>
    <col min="5" max="5" width="10.5703125" style="1" customWidth="1"/>
    <col min="6" max="7" width="11.42578125" style="1"/>
    <col min="8" max="14" width="4" style="1" customWidth="1"/>
    <col min="15" max="19" width="4" style="1" bestFit="1" customWidth="1"/>
    <col min="20" max="22" width="4" style="1" customWidth="1"/>
    <col min="23" max="23" width="7.7109375" style="1" bestFit="1" customWidth="1"/>
    <col min="24" max="24" width="4" style="1" bestFit="1" customWidth="1"/>
    <col min="25" max="16384" width="11.42578125" style="1"/>
  </cols>
  <sheetData>
    <row r="1" spans="1:25" x14ac:dyDescent="0.3">
      <c r="A1" s="1" t="s">
        <v>0</v>
      </c>
      <c r="B1" s="11"/>
      <c r="C1" s="10"/>
    </row>
    <row r="2" spans="1:25" x14ac:dyDescent="0.3">
      <c r="A2" s="1" t="s">
        <v>2</v>
      </c>
      <c r="B2" s="12"/>
      <c r="C2" s="10"/>
    </row>
    <row r="3" spans="1:25" x14ac:dyDescent="0.3">
      <c r="B3" s="12"/>
    </row>
    <row r="4" spans="1:25" x14ac:dyDescent="0.3">
      <c r="A4" s="14" t="s">
        <v>15</v>
      </c>
      <c r="B4" s="14"/>
      <c r="C4" s="14"/>
      <c r="D4" s="14"/>
      <c r="E4" s="14"/>
    </row>
    <row r="5" spans="1:25" x14ac:dyDescent="0.3">
      <c r="A5" s="1" t="s">
        <v>31</v>
      </c>
    </row>
    <row r="6" spans="1:25" ht="67.55" x14ac:dyDescent="0.3">
      <c r="A6" s="13" t="s">
        <v>4</v>
      </c>
      <c r="B6" s="13" t="s">
        <v>5</v>
      </c>
      <c r="C6" s="9" t="s">
        <v>11</v>
      </c>
      <c r="D6" s="9" t="s">
        <v>30</v>
      </c>
      <c r="E6" s="9" t="s">
        <v>13</v>
      </c>
      <c r="F6" s="9" t="s">
        <v>12</v>
      </c>
      <c r="G6" s="9" t="s">
        <v>14</v>
      </c>
      <c r="H6" s="15" t="s">
        <v>17</v>
      </c>
      <c r="I6" s="15" t="s">
        <v>16</v>
      </c>
      <c r="J6" s="15" t="s">
        <v>18</v>
      </c>
      <c r="K6" s="15" t="s">
        <v>21</v>
      </c>
      <c r="L6" s="15" t="s">
        <v>23</v>
      </c>
      <c r="M6" s="15" t="s">
        <v>24</v>
      </c>
      <c r="N6" s="15" t="s">
        <v>25</v>
      </c>
      <c r="O6" s="15" t="s">
        <v>19</v>
      </c>
      <c r="P6" s="15" t="s">
        <v>20</v>
      </c>
      <c r="Q6" s="15" t="s">
        <v>26</v>
      </c>
      <c r="R6" s="15" t="s">
        <v>27</v>
      </c>
      <c r="S6" s="15" t="s">
        <v>28</v>
      </c>
      <c r="T6" s="15" t="s">
        <v>29</v>
      </c>
      <c r="U6" s="15" t="s">
        <v>32</v>
      </c>
      <c r="V6" s="15" t="s">
        <v>33</v>
      </c>
      <c r="W6" s="15" t="s">
        <v>22</v>
      </c>
      <c r="X6" s="15" t="s">
        <v>4</v>
      </c>
    </row>
    <row r="7" spans="1:25" x14ac:dyDescent="0.3">
      <c r="A7" s="3">
        <v>1</v>
      </c>
      <c r="B7" s="2"/>
      <c r="C7" s="16"/>
      <c r="D7" s="3">
        <v>50</v>
      </c>
      <c r="E7" s="3">
        <f t="shared" ref="E7:E29" si="0">COUNT(H7:V7)</f>
        <v>0</v>
      </c>
      <c r="F7" s="3">
        <f t="shared" ref="F7:F29" si="1">SUM(H7:V7)</f>
        <v>0</v>
      </c>
      <c r="G7" s="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x14ac:dyDescent="0.3">
      <c r="A8" s="3">
        <v>2</v>
      </c>
      <c r="B8" s="2"/>
      <c r="C8" s="16"/>
      <c r="D8" s="3">
        <v>49</v>
      </c>
      <c r="E8" s="3">
        <f t="shared" si="0"/>
        <v>0</v>
      </c>
      <c r="F8" s="3">
        <f t="shared" si="1"/>
        <v>0</v>
      </c>
      <c r="G8" s="1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x14ac:dyDescent="0.3">
      <c r="A9" s="3">
        <v>3</v>
      </c>
      <c r="B9" s="2"/>
      <c r="C9" s="16"/>
      <c r="D9" s="3">
        <v>48</v>
      </c>
      <c r="E9" s="3">
        <f t="shared" si="0"/>
        <v>0</v>
      </c>
      <c r="F9" s="3">
        <f t="shared" si="1"/>
        <v>0</v>
      </c>
      <c r="G9" s="1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7"/>
    </row>
    <row r="10" spans="1:25" x14ac:dyDescent="0.3">
      <c r="A10" s="3">
        <v>4</v>
      </c>
      <c r="B10" s="2"/>
      <c r="C10" s="16"/>
      <c r="D10" s="3">
        <v>47</v>
      </c>
      <c r="E10" s="3">
        <f t="shared" si="0"/>
        <v>0</v>
      </c>
      <c r="F10" s="3">
        <f t="shared" si="1"/>
        <v>0</v>
      </c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x14ac:dyDescent="0.3">
      <c r="A11" s="3">
        <v>5</v>
      </c>
      <c r="B11" s="2"/>
      <c r="C11" s="16"/>
      <c r="D11" s="3">
        <v>46</v>
      </c>
      <c r="E11" s="3">
        <f t="shared" si="0"/>
        <v>0</v>
      </c>
      <c r="F11" s="3">
        <f t="shared" si="1"/>
        <v>0</v>
      </c>
      <c r="G11" s="1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x14ac:dyDescent="0.3">
      <c r="A12" s="3">
        <v>6</v>
      </c>
      <c r="B12" s="2"/>
      <c r="C12" s="16"/>
      <c r="D12" s="3">
        <v>45</v>
      </c>
      <c r="E12" s="3">
        <f t="shared" si="0"/>
        <v>0</v>
      </c>
      <c r="F12" s="3">
        <f t="shared" si="1"/>
        <v>0</v>
      </c>
      <c r="G12" s="1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17"/>
    </row>
    <row r="13" spans="1:25" x14ac:dyDescent="0.3">
      <c r="A13" s="3">
        <v>7</v>
      </c>
      <c r="B13" s="2"/>
      <c r="C13" s="16"/>
      <c r="D13" s="3">
        <v>44</v>
      </c>
      <c r="E13" s="3">
        <f t="shared" si="0"/>
        <v>0</v>
      </c>
      <c r="F13" s="3">
        <f t="shared" si="1"/>
        <v>0</v>
      </c>
      <c r="G13" s="1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17"/>
    </row>
    <row r="14" spans="1:25" x14ac:dyDescent="0.3">
      <c r="A14" s="3">
        <v>8</v>
      </c>
      <c r="B14" s="2"/>
      <c r="C14" s="16"/>
      <c r="D14" s="3">
        <v>43</v>
      </c>
      <c r="E14" s="3">
        <f t="shared" si="0"/>
        <v>0</v>
      </c>
      <c r="F14" s="3">
        <f t="shared" si="1"/>
        <v>0</v>
      </c>
      <c r="G14" s="1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17"/>
    </row>
    <row r="15" spans="1:25" x14ac:dyDescent="0.3">
      <c r="A15" s="3">
        <v>9</v>
      </c>
      <c r="B15" s="2"/>
      <c r="C15" s="16"/>
      <c r="D15" s="3">
        <v>42</v>
      </c>
      <c r="E15" s="3">
        <f t="shared" si="0"/>
        <v>0</v>
      </c>
      <c r="F15" s="3">
        <f t="shared" si="1"/>
        <v>0</v>
      </c>
      <c r="G15" s="1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5" x14ac:dyDescent="0.3">
      <c r="A16" s="3">
        <v>10</v>
      </c>
      <c r="B16" s="2"/>
      <c r="C16" s="16"/>
      <c r="D16" s="3">
        <v>41</v>
      </c>
      <c r="E16" s="3">
        <f t="shared" si="0"/>
        <v>0</v>
      </c>
      <c r="F16" s="3">
        <f t="shared" si="1"/>
        <v>0</v>
      </c>
      <c r="G16" s="1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7"/>
    </row>
    <row r="17" spans="1:25" x14ac:dyDescent="0.3">
      <c r="A17" s="3">
        <v>11</v>
      </c>
      <c r="B17" s="2"/>
      <c r="C17" s="16"/>
      <c r="D17" s="3">
        <v>40</v>
      </c>
      <c r="E17" s="3">
        <f t="shared" si="0"/>
        <v>0</v>
      </c>
      <c r="F17" s="3">
        <f t="shared" si="1"/>
        <v>0</v>
      </c>
      <c r="G17" s="1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5" x14ac:dyDescent="0.3">
      <c r="A18" s="3">
        <v>12</v>
      </c>
      <c r="B18" s="2"/>
      <c r="C18" s="16"/>
      <c r="D18" s="3">
        <v>39</v>
      </c>
      <c r="E18" s="3">
        <f t="shared" si="0"/>
        <v>0</v>
      </c>
      <c r="F18" s="3">
        <f t="shared" si="1"/>
        <v>0</v>
      </c>
      <c r="G18" s="1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17"/>
    </row>
    <row r="19" spans="1:25" x14ac:dyDescent="0.3">
      <c r="A19" s="3">
        <v>13</v>
      </c>
      <c r="B19" s="2"/>
      <c r="C19" s="16"/>
      <c r="D19" s="3">
        <v>38</v>
      </c>
      <c r="E19" s="3">
        <f t="shared" si="0"/>
        <v>0</v>
      </c>
      <c r="F19" s="3">
        <f t="shared" si="1"/>
        <v>0</v>
      </c>
      <c r="G19" s="1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5" x14ac:dyDescent="0.3">
      <c r="A20" s="3">
        <v>14</v>
      </c>
      <c r="B20" s="2"/>
      <c r="C20" s="16"/>
      <c r="D20" s="3">
        <v>37</v>
      </c>
      <c r="E20" s="3">
        <f t="shared" si="0"/>
        <v>0</v>
      </c>
      <c r="F20" s="3">
        <f t="shared" si="1"/>
        <v>0</v>
      </c>
      <c r="G20" s="1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5" x14ac:dyDescent="0.3">
      <c r="A21" s="3">
        <v>15</v>
      </c>
      <c r="B21" s="2"/>
      <c r="C21" s="16"/>
      <c r="D21" s="3">
        <v>36</v>
      </c>
      <c r="E21" s="3">
        <f t="shared" si="0"/>
        <v>0</v>
      </c>
      <c r="F21" s="3">
        <f t="shared" si="1"/>
        <v>0</v>
      </c>
      <c r="G21" s="1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5" x14ac:dyDescent="0.3">
      <c r="A22" s="3">
        <v>16</v>
      </c>
      <c r="B22" s="2"/>
      <c r="C22" s="16"/>
      <c r="D22" s="3">
        <v>35</v>
      </c>
      <c r="E22" s="3">
        <f t="shared" si="0"/>
        <v>0</v>
      </c>
      <c r="F22" s="3">
        <f t="shared" si="1"/>
        <v>0</v>
      </c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5" x14ac:dyDescent="0.3">
      <c r="A23" s="3">
        <v>17</v>
      </c>
      <c r="B23" s="2"/>
      <c r="C23" s="16"/>
      <c r="D23" s="3">
        <v>34</v>
      </c>
      <c r="E23" s="3">
        <f t="shared" si="0"/>
        <v>0</v>
      </c>
      <c r="F23" s="3">
        <f t="shared" si="1"/>
        <v>0</v>
      </c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7"/>
    </row>
    <row r="24" spans="1:25" x14ac:dyDescent="0.3">
      <c r="A24" s="3">
        <v>18</v>
      </c>
      <c r="B24" s="2"/>
      <c r="C24" s="16"/>
      <c r="D24" s="3">
        <v>33</v>
      </c>
      <c r="E24" s="3">
        <f t="shared" si="0"/>
        <v>0</v>
      </c>
      <c r="F24" s="3">
        <f t="shared" si="1"/>
        <v>0</v>
      </c>
      <c r="G24" s="1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7"/>
    </row>
    <row r="25" spans="1:25" x14ac:dyDescent="0.3">
      <c r="A25" s="3">
        <v>19</v>
      </c>
      <c r="B25" s="2"/>
      <c r="C25" s="16"/>
      <c r="D25" s="3">
        <v>32</v>
      </c>
      <c r="E25" s="3">
        <f t="shared" si="0"/>
        <v>0</v>
      </c>
      <c r="F25" s="3">
        <f t="shared" si="1"/>
        <v>0</v>
      </c>
      <c r="G25" s="1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5" x14ac:dyDescent="0.3">
      <c r="A26" s="3">
        <v>20</v>
      </c>
      <c r="B26" s="2"/>
      <c r="C26" s="16"/>
      <c r="D26" s="3">
        <v>31</v>
      </c>
      <c r="E26" s="3">
        <f t="shared" si="0"/>
        <v>0</v>
      </c>
      <c r="F26" s="3">
        <f t="shared" si="1"/>
        <v>0</v>
      </c>
      <c r="G26" s="1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7"/>
    </row>
    <row r="27" spans="1:25" x14ac:dyDescent="0.3">
      <c r="A27" s="3">
        <v>21</v>
      </c>
      <c r="B27" s="2"/>
      <c r="C27" s="16"/>
      <c r="D27" s="3">
        <v>30</v>
      </c>
      <c r="E27" s="3">
        <f t="shared" si="0"/>
        <v>0</v>
      </c>
      <c r="F27" s="3">
        <f t="shared" si="1"/>
        <v>0</v>
      </c>
      <c r="G27" s="1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5" x14ac:dyDescent="0.3">
      <c r="A28" s="3">
        <v>22</v>
      </c>
      <c r="B28" s="2"/>
      <c r="C28" s="16"/>
      <c r="D28" s="3">
        <v>29</v>
      </c>
      <c r="E28" s="3">
        <f t="shared" si="0"/>
        <v>0</v>
      </c>
      <c r="F28" s="3">
        <f t="shared" si="1"/>
        <v>0</v>
      </c>
      <c r="G28" s="1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5" x14ac:dyDescent="0.3">
      <c r="A29" s="3">
        <v>23</v>
      </c>
      <c r="B29" s="2"/>
      <c r="C29" s="16"/>
      <c r="D29" s="3">
        <v>28</v>
      </c>
      <c r="E29" s="3">
        <f t="shared" si="0"/>
        <v>0</v>
      </c>
      <c r="F29" s="3">
        <f t="shared" si="1"/>
        <v>0</v>
      </c>
      <c r="G29" s="1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"/>
  <sheetViews>
    <sheetView workbookViewId="0">
      <selection activeCell="B11" sqref="B11"/>
    </sheetView>
  </sheetViews>
  <sheetFormatPr baseColWidth="10" defaultRowHeight="16.350000000000001" x14ac:dyDescent="0.3"/>
  <cols>
    <col min="1" max="1" width="5.7109375" style="1" customWidth="1"/>
    <col min="2" max="2" width="30.5703125" style="1" bestFit="1" customWidth="1"/>
    <col min="3" max="16384" width="11.42578125" style="1"/>
  </cols>
  <sheetData>
    <row r="1" spans="1:4" x14ac:dyDescent="0.3">
      <c r="A1" s="1" t="s">
        <v>0</v>
      </c>
      <c r="B1" s="25"/>
    </row>
    <row r="2" spans="1:4" x14ac:dyDescent="0.3">
      <c r="A2" s="1" t="s">
        <v>2</v>
      </c>
      <c r="B2" s="26"/>
    </row>
    <row r="3" spans="1:4" x14ac:dyDescent="0.3">
      <c r="B3" s="26"/>
    </row>
    <row r="4" spans="1:4" x14ac:dyDescent="0.3">
      <c r="A4" s="14" t="s">
        <v>15</v>
      </c>
      <c r="B4" s="14"/>
      <c r="C4" s="14"/>
      <c r="D4" s="14"/>
    </row>
    <row r="5" spans="1:4" x14ac:dyDescent="0.3">
      <c r="A5" s="1" t="s">
        <v>36</v>
      </c>
    </row>
    <row r="6" spans="1:4" x14ac:dyDescent="0.3">
      <c r="A6" s="1" t="s">
        <v>37</v>
      </c>
    </row>
    <row r="7" spans="1:4" x14ac:dyDescent="0.3">
      <c r="A7" s="9" t="s">
        <v>4</v>
      </c>
      <c r="B7" s="13" t="s">
        <v>35</v>
      </c>
      <c r="C7" s="9" t="s">
        <v>11</v>
      </c>
      <c r="D7" s="9" t="s">
        <v>30</v>
      </c>
    </row>
    <row r="8" spans="1:4" x14ac:dyDescent="0.3">
      <c r="A8" s="3">
        <v>1</v>
      </c>
      <c r="B8" s="2"/>
      <c r="C8" s="16"/>
      <c r="D8" s="3"/>
    </row>
    <row r="9" spans="1:4" x14ac:dyDescent="0.3">
      <c r="A9" s="3">
        <v>2</v>
      </c>
      <c r="B9" s="2"/>
      <c r="C9" s="16"/>
      <c r="D9" s="3"/>
    </row>
    <row r="10" spans="1:4" x14ac:dyDescent="0.3">
      <c r="A10" s="3">
        <v>3</v>
      </c>
      <c r="B10" s="2"/>
      <c r="C10" s="16"/>
      <c r="D10" s="3"/>
    </row>
    <row r="11" spans="1:4" x14ac:dyDescent="0.3">
      <c r="A11" s="3">
        <v>4</v>
      </c>
      <c r="B11" s="2"/>
      <c r="C11" s="16"/>
      <c r="D11" s="3"/>
    </row>
    <row r="12" spans="1:4" x14ac:dyDescent="0.3">
      <c r="A12" s="3">
        <v>5</v>
      </c>
      <c r="B12" s="2"/>
      <c r="C12" s="16"/>
      <c r="D12" s="3"/>
    </row>
    <row r="13" spans="1:4" x14ac:dyDescent="0.3">
      <c r="A13" s="3">
        <v>6</v>
      </c>
      <c r="B13" s="2"/>
      <c r="C13" s="16"/>
      <c r="D13" s="3"/>
    </row>
    <row r="14" spans="1:4" x14ac:dyDescent="0.3">
      <c r="A14" s="3">
        <v>7</v>
      </c>
      <c r="B14" s="2"/>
      <c r="C14" s="16"/>
      <c r="D14" s="3"/>
    </row>
    <row r="15" spans="1:4" x14ac:dyDescent="0.3">
      <c r="A15" s="3">
        <v>8</v>
      </c>
      <c r="B15" s="2"/>
      <c r="C15" s="16"/>
      <c r="D15" s="3"/>
    </row>
    <row r="16" spans="1:4" x14ac:dyDescent="0.3">
      <c r="A16" s="3">
        <v>9</v>
      </c>
      <c r="B16" s="2"/>
      <c r="C16" s="16"/>
      <c r="D16" s="3"/>
    </row>
    <row r="17" spans="1:4" x14ac:dyDescent="0.3">
      <c r="A17" s="3">
        <v>10</v>
      </c>
      <c r="B17" s="2"/>
      <c r="C17" s="16"/>
      <c r="D17" s="3"/>
    </row>
    <row r="18" spans="1:4" x14ac:dyDescent="0.3">
      <c r="A18" s="3">
        <v>11</v>
      </c>
      <c r="B18" s="2"/>
      <c r="C18" s="16"/>
      <c r="D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Sammenlagt, individuelt</vt:lpstr>
      <vt:lpstr>Sammenlagt, tomannslag</vt:lpstr>
      <vt:lpstr>VF 1 IND</vt:lpstr>
      <vt:lpstr>PF 1 IND</vt:lpstr>
      <vt:lpstr>PF 2 IND</vt:lpstr>
      <vt:lpstr>PF 3 IND</vt:lpstr>
      <vt:lpstr>PF 4 IND</vt:lpstr>
      <vt:lpstr>PF Mal</vt:lpstr>
      <vt:lpstr>PF Lag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</dc:creator>
  <cp:lastModifiedBy>Richard Sjursen</cp:lastModifiedBy>
  <cp:lastPrinted>2015-11-29T17:25:01Z</cp:lastPrinted>
  <dcterms:created xsi:type="dcterms:W3CDTF">2015-03-08T17:41:48Z</dcterms:created>
  <dcterms:modified xsi:type="dcterms:W3CDTF">2019-05-28T12:16:35Z</dcterms:modified>
</cp:coreProperties>
</file>